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_Проекты\031_Аринвест\Отчет 3\"/>
    </mc:Choice>
  </mc:AlternateContent>
  <bookViews>
    <workbookView xWindow="0" yWindow="0" windowWidth="28800" windowHeight="1237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C72" i="1" l="1"/>
  <c r="C59" i="1"/>
  <c r="C44" i="1"/>
  <c r="C19" i="1"/>
  <c r="C24" i="1" l="1"/>
  <c r="C30" i="1"/>
  <c r="C27" i="1"/>
  <c r="C7" i="1"/>
  <c r="C10" i="1" s="1"/>
  <c r="C32" i="1" l="1"/>
</calcChain>
</file>

<file path=xl/sharedStrings.xml><?xml version="1.0" encoding="utf-8"?>
<sst xmlns="http://schemas.openxmlformats.org/spreadsheetml/2006/main" count="82" uniqueCount="52">
  <si>
    <t>№</t>
  </si>
  <si>
    <t xml:space="preserve">Покупатель </t>
  </si>
  <si>
    <t>Сумма</t>
  </si>
  <si>
    <t>Прочие</t>
  </si>
  <si>
    <t>Итого:</t>
  </si>
  <si>
    <t>Поступление денежных средств</t>
  </si>
  <si>
    <t>Затраты периода</t>
  </si>
  <si>
    <t>Статья затрат</t>
  </si>
  <si>
    <t>Закуп сырья</t>
  </si>
  <si>
    <t>Налоги</t>
  </si>
  <si>
    <t>Прочее</t>
  </si>
  <si>
    <t>Комун услуги</t>
  </si>
  <si>
    <t>Транспортные услуги</t>
  </si>
  <si>
    <t>Парт взносы</t>
  </si>
  <si>
    <t>Кредиторы покупатели</t>
  </si>
  <si>
    <t>Кредиторы поставщики</t>
  </si>
  <si>
    <t>Наименование</t>
  </si>
  <si>
    <t>Дебиторы Покупатели</t>
  </si>
  <si>
    <t>Стройка</t>
  </si>
  <si>
    <r>
      <t>Реализация за ноябрь</t>
    </r>
    <r>
      <rPr>
        <b/>
        <sz val="12"/>
        <color theme="1"/>
        <rFont val="Calibri"/>
        <family val="2"/>
        <charset val="204"/>
        <scheme val="minor"/>
      </rPr>
      <t xml:space="preserve"> 2012</t>
    </r>
  </si>
  <si>
    <t>ТОО Алар трейд</t>
  </si>
  <si>
    <t>Заработная плата</t>
  </si>
  <si>
    <t>Общие вопросы:</t>
  </si>
  <si>
    <t>В сокращенном показать первую 10-ку</t>
  </si>
  <si>
    <t>Здесь вся реализация с должниками и оплатившими</t>
  </si>
  <si>
    <t>Дебет 1010 + 1030</t>
  </si>
  <si>
    <t>Это все нужно на одной странице. В два столбика</t>
  </si>
  <si>
    <t>Дебетовый оборот по счету 1210</t>
  </si>
  <si>
    <t>Дебитовое сальдо на 3510</t>
  </si>
  <si>
    <t>Кредитовое сальдо на 3310 и 3397</t>
  </si>
  <si>
    <t>Кредитовое сальзо 3510 и 1284</t>
  </si>
  <si>
    <t>Нужна галочка "Показывать наибольшие десять" для переключения полного отчета и сокращенного для руководителя</t>
  </si>
  <si>
    <t>Все строки во всех таблицах должны быть отсортированы по</t>
  </si>
  <si>
    <t>Покупатель 1</t>
  </si>
  <si>
    <t>Покупатель 2</t>
  </si>
  <si>
    <t>Покупатель 3</t>
  </si>
  <si>
    <t>Покупатель 4</t>
  </si>
  <si>
    <t>Покупатель 5</t>
  </si>
  <si>
    <t>Покупатель 6</t>
  </si>
  <si>
    <t>Покупатель 7</t>
  </si>
  <si>
    <t>Кредит всех 1000 счетов</t>
  </si>
  <si>
    <t>ТОО 5</t>
  </si>
  <si>
    <t>ГКП 2</t>
  </si>
  <si>
    <t>ТОО 3</t>
  </si>
  <si>
    <t>ТОО 1</t>
  </si>
  <si>
    <t>ТОО 6</t>
  </si>
  <si>
    <t>ТОО 7</t>
  </si>
  <si>
    <t>ТОО 8</t>
  </si>
  <si>
    <t>ТОО 2</t>
  </si>
  <si>
    <t>ТОО 4</t>
  </si>
  <si>
    <t>ИП 1</t>
  </si>
  <si>
    <t>ОАО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</si>
</sst>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0" fillId="0" borderId="1" xfId="0" applyBorder="1"/>
    <xf numFmtId="0" fontId="3" fillId="0" borderId="1" xfId="0" applyFont="1" applyFill="1" applyBorder="1"/>
    <xf numFmtId="3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0" fontId="3" fillId="0" borderId="2" xfId="0" applyFont="1" applyBorder="1"/>
    <xf numFmtId="0" fontId="3" fillId="0" borderId="2" xfId="0" applyFont="1" applyFill="1" applyBorder="1"/>
    <xf numFmtId="3" fontId="3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4" fillId="0" borderId="3" xfId="0" applyFont="1" applyFill="1" applyBorder="1"/>
    <xf numFmtId="3" fontId="3" fillId="0" borderId="3" xfId="0" applyNumberFormat="1" applyFont="1" applyBorder="1" applyAlignment="1">
      <alignment horizontal="right"/>
    </xf>
    <xf numFmtId="0" fontId="3" fillId="0" borderId="4" xfId="0" applyFont="1" applyFill="1" applyBorder="1" applyAlignment="1"/>
    <xf numFmtId="0" fontId="3" fillId="0" borderId="4" xfId="0" applyFont="1" applyBorder="1" applyAlignme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Fill="1" applyBorder="1"/>
    <xf numFmtId="3" fontId="7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workbookViewId="0">
      <selection activeCell="B67" sqref="B67"/>
    </sheetView>
  </sheetViews>
  <sheetFormatPr defaultRowHeight="15" x14ac:dyDescent="0.25"/>
  <cols>
    <col min="1" max="1" width="4.140625" customWidth="1"/>
    <col min="2" max="2" width="27.42578125" customWidth="1"/>
    <col min="3" max="3" width="11.5703125" customWidth="1"/>
  </cols>
  <sheetData>
    <row r="1" spans="1:12" ht="15.75" x14ac:dyDescent="0.25">
      <c r="B1" s="1" t="s">
        <v>19</v>
      </c>
      <c r="L1" s="19" t="s">
        <v>22</v>
      </c>
    </row>
    <row r="2" spans="1:12" x14ac:dyDescent="0.25">
      <c r="A2" s="2" t="s">
        <v>0</v>
      </c>
      <c r="B2" s="2" t="s">
        <v>1</v>
      </c>
      <c r="C2" s="3" t="s">
        <v>2</v>
      </c>
      <c r="E2" s="20" t="s">
        <v>27</v>
      </c>
      <c r="L2" s="20" t="s">
        <v>26</v>
      </c>
    </row>
    <row r="3" spans="1:12" x14ac:dyDescent="0.25">
      <c r="A3" s="2">
        <v>1</v>
      </c>
      <c r="B3" s="2" t="s">
        <v>39</v>
      </c>
      <c r="C3" s="4">
        <v>18345400</v>
      </c>
      <c r="E3" s="20" t="s">
        <v>24</v>
      </c>
      <c r="L3" t="s">
        <v>31</v>
      </c>
    </row>
    <row r="4" spans="1:12" x14ac:dyDescent="0.25">
      <c r="A4" s="2">
        <v>2</v>
      </c>
      <c r="B4" s="2" t="s">
        <v>37</v>
      </c>
      <c r="C4" s="4">
        <v>10931571</v>
      </c>
      <c r="L4" t="s">
        <v>23</v>
      </c>
    </row>
    <row r="5" spans="1:12" x14ac:dyDescent="0.25">
      <c r="A5" s="2">
        <v>3</v>
      </c>
      <c r="B5" s="2" t="s">
        <v>38</v>
      </c>
      <c r="C5" s="4">
        <v>6517982</v>
      </c>
      <c r="L5" t="s">
        <v>32</v>
      </c>
    </row>
    <row r="6" spans="1:12" x14ac:dyDescent="0.25">
      <c r="A6" s="2">
        <v>4</v>
      </c>
      <c r="B6" s="2" t="s">
        <v>35</v>
      </c>
      <c r="C6" s="4">
        <v>5721188</v>
      </c>
    </row>
    <row r="7" spans="1:12" x14ac:dyDescent="0.25">
      <c r="A7" s="2">
        <v>5</v>
      </c>
      <c r="B7" s="2" t="s">
        <v>33</v>
      </c>
      <c r="C7" s="4">
        <f>1056317+126316+115408</f>
        <v>1298041</v>
      </c>
    </row>
    <row r="8" spans="1:12" x14ac:dyDescent="0.25">
      <c r="A8" s="2">
        <v>6</v>
      </c>
      <c r="B8" s="2" t="s">
        <v>34</v>
      </c>
      <c r="C8" s="4">
        <v>713751</v>
      </c>
    </row>
    <row r="9" spans="1:12" x14ac:dyDescent="0.25">
      <c r="A9" s="2">
        <v>7</v>
      </c>
      <c r="B9" s="2" t="s">
        <v>36</v>
      </c>
      <c r="C9" s="4">
        <v>850</v>
      </c>
    </row>
    <row r="10" spans="1:12" x14ac:dyDescent="0.25">
      <c r="A10" s="2"/>
      <c r="B10" s="6" t="s">
        <v>4</v>
      </c>
      <c r="C10" s="7">
        <f>SUM(C3:C9)</f>
        <v>43528783</v>
      </c>
    </row>
    <row r="11" spans="1:12" x14ac:dyDescent="0.25">
      <c r="C11" s="8"/>
    </row>
    <row r="12" spans="1:12" x14ac:dyDescent="0.25">
      <c r="B12" s="9" t="s">
        <v>5</v>
      </c>
      <c r="C12" s="8"/>
      <c r="E12" s="20" t="s">
        <v>25</v>
      </c>
    </row>
    <row r="13" spans="1:12" x14ac:dyDescent="0.25">
      <c r="A13" s="2" t="s">
        <v>0</v>
      </c>
      <c r="B13" s="2" t="s">
        <v>1</v>
      </c>
      <c r="C13" s="3" t="s">
        <v>2</v>
      </c>
      <c r="E13" s="19"/>
    </row>
    <row r="14" spans="1:12" x14ac:dyDescent="0.25">
      <c r="A14" s="2">
        <v>1</v>
      </c>
      <c r="B14" s="2" t="s">
        <v>3</v>
      </c>
      <c r="C14" s="4">
        <v>14523673</v>
      </c>
    </row>
    <row r="15" spans="1:12" s="10" customFormat="1" x14ac:dyDescent="0.25">
      <c r="A15" s="2">
        <v>2</v>
      </c>
      <c r="B15" s="2" t="s">
        <v>41</v>
      </c>
      <c r="C15" s="4">
        <v>5721188</v>
      </c>
    </row>
    <row r="16" spans="1:12" x14ac:dyDescent="0.25">
      <c r="A16" s="2">
        <v>3</v>
      </c>
      <c r="B16" s="2" t="s">
        <v>42</v>
      </c>
      <c r="C16" s="4">
        <v>5000000</v>
      </c>
    </row>
    <row r="17" spans="1:5" x14ac:dyDescent="0.25">
      <c r="A17" s="2">
        <v>4</v>
      </c>
      <c r="B17" s="2" t="s">
        <v>43</v>
      </c>
      <c r="C17" s="4">
        <v>2000000</v>
      </c>
    </row>
    <row r="18" spans="1:5" x14ac:dyDescent="0.25">
      <c r="A18" s="2">
        <v>5</v>
      </c>
      <c r="B18" s="2" t="s">
        <v>44</v>
      </c>
      <c r="C18" s="4">
        <v>8353</v>
      </c>
    </row>
    <row r="19" spans="1:5" x14ac:dyDescent="0.25">
      <c r="A19" s="2"/>
      <c r="B19" s="6" t="s">
        <v>4</v>
      </c>
      <c r="C19" s="7">
        <f>SUM(C14:C18)</f>
        <v>27253214</v>
      </c>
    </row>
    <row r="20" spans="1:5" x14ac:dyDescent="0.25">
      <c r="A20" s="11"/>
      <c r="B20" s="12"/>
      <c r="C20" s="13"/>
    </row>
    <row r="21" spans="1:5" x14ac:dyDescent="0.25">
      <c r="A21" s="14"/>
      <c r="B21" s="15" t="s">
        <v>6</v>
      </c>
      <c r="C21" s="16"/>
      <c r="E21" s="20" t="s">
        <v>40</v>
      </c>
    </row>
    <row r="22" spans="1:5" x14ac:dyDescent="0.25">
      <c r="A22" s="2" t="s">
        <v>0</v>
      </c>
      <c r="B22" s="2" t="s">
        <v>7</v>
      </c>
      <c r="C22" s="3" t="s">
        <v>2</v>
      </c>
      <c r="E22" s="19"/>
    </row>
    <row r="23" spans="1:5" x14ac:dyDescent="0.25">
      <c r="A23" s="5">
        <v>1</v>
      </c>
      <c r="B23" s="6" t="s">
        <v>8</v>
      </c>
      <c r="C23" s="4">
        <v>9832700</v>
      </c>
    </row>
    <row r="24" spans="1:5" x14ac:dyDescent="0.25">
      <c r="A24" s="5">
        <v>2</v>
      </c>
      <c r="B24" s="6" t="s">
        <v>10</v>
      </c>
      <c r="C24" s="4">
        <f>7036965-1266000</f>
        <v>5770965</v>
      </c>
    </row>
    <row r="25" spans="1:5" x14ac:dyDescent="0.25">
      <c r="A25" s="5">
        <v>3</v>
      </c>
      <c r="B25" s="6" t="s">
        <v>20</v>
      </c>
      <c r="C25" s="4">
        <v>1600000</v>
      </c>
    </row>
    <row r="26" spans="1:5" x14ac:dyDescent="0.25">
      <c r="A26" s="5">
        <v>3</v>
      </c>
      <c r="B26" s="6" t="s">
        <v>9</v>
      </c>
      <c r="C26" s="4">
        <v>1538313</v>
      </c>
    </row>
    <row r="27" spans="1:5" x14ac:dyDescent="0.25">
      <c r="A27" s="5">
        <v>4</v>
      </c>
      <c r="B27" s="6" t="s">
        <v>18</v>
      </c>
      <c r="C27" s="4">
        <f>825000+624382</f>
        <v>1449382</v>
      </c>
    </row>
    <row r="28" spans="1:5" x14ac:dyDescent="0.25">
      <c r="A28" s="5">
        <v>5</v>
      </c>
      <c r="B28" s="6" t="s">
        <v>21</v>
      </c>
      <c r="C28" s="4">
        <v>1266000</v>
      </c>
    </row>
    <row r="29" spans="1:5" x14ac:dyDescent="0.25">
      <c r="A29" s="5">
        <v>6</v>
      </c>
      <c r="B29" s="6" t="s">
        <v>12</v>
      </c>
      <c r="C29" s="4">
        <v>1025000</v>
      </c>
    </row>
    <row r="30" spans="1:5" x14ac:dyDescent="0.25">
      <c r="A30" s="5">
        <v>7</v>
      </c>
      <c r="B30" s="6" t="s">
        <v>11</v>
      </c>
      <c r="C30" s="4">
        <f>604869+309900</f>
        <v>914769</v>
      </c>
    </row>
    <row r="31" spans="1:5" x14ac:dyDescent="0.25">
      <c r="A31" s="5">
        <v>8</v>
      </c>
      <c r="B31" s="6" t="s">
        <v>13</v>
      </c>
      <c r="C31" s="4">
        <v>635000</v>
      </c>
    </row>
    <row r="32" spans="1:5" x14ac:dyDescent="0.25">
      <c r="A32" s="5"/>
      <c r="B32" s="6" t="s">
        <v>4</v>
      </c>
      <c r="C32" s="7">
        <f>SUM(C23:C31)</f>
        <v>24032129</v>
      </c>
    </row>
    <row r="34" spans="1:5" x14ac:dyDescent="0.25">
      <c r="A34" s="14"/>
      <c r="B34" s="15" t="s">
        <v>14</v>
      </c>
      <c r="C34" s="16"/>
      <c r="E34" s="20" t="s">
        <v>30</v>
      </c>
    </row>
    <row r="35" spans="1:5" x14ac:dyDescent="0.25">
      <c r="A35" s="2" t="s">
        <v>0</v>
      </c>
      <c r="B35" s="2" t="s">
        <v>16</v>
      </c>
      <c r="C35" s="3" t="s">
        <v>2</v>
      </c>
      <c r="E35" s="19"/>
    </row>
    <row r="36" spans="1:5" x14ac:dyDescent="0.25">
      <c r="A36" s="5">
        <v>1</v>
      </c>
      <c r="B36" s="6" t="s">
        <v>49</v>
      </c>
      <c r="C36" s="4">
        <v>4136564</v>
      </c>
    </row>
    <row r="37" spans="1:5" x14ac:dyDescent="0.25">
      <c r="A37" s="5">
        <v>2</v>
      </c>
      <c r="B37" s="6" t="s">
        <v>48</v>
      </c>
      <c r="C37" s="4">
        <v>1066648</v>
      </c>
    </row>
    <row r="38" spans="1:5" x14ac:dyDescent="0.25">
      <c r="A38" s="5">
        <v>3</v>
      </c>
      <c r="B38" s="6" t="s">
        <v>43</v>
      </c>
      <c r="C38" s="4">
        <v>796266</v>
      </c>
    </row>
    <row r="39" spans="1:5" x14ac:dyDescent="0.25">
      <c r="A39" s="5">
        <v>4</v>
      </c>
      <c r="B39" s="6" t="s">
        <v>3</v>
      </c>
      <c r="C39" s="4">
        <v>513452.8200000003</v>
      </c>
    </row>
    <row r="40" spans="1:5" x14ac:dyDescent="0.25">
      <c r="A40" s="5">
        <v>5</v>
      </c>
      <c r="B40" s="6" t="s">
        <v>44</v>
      </c>
      <c r="C40" s="4"/>
    </row>
    <row r="41" spans="1:5" x14ac:dyDescent="0.25">
      <c r="A41" s="5">
        <v>6</v>
      </c>
      <c r="B41" s="6"/>
      <c r="C41" s="4"/>
    </row>
    <row r="42" spans="1:5" x14ac:dyDescent="0.25">
      <c r="A42" s="5">
        <v>7</v>
      </c>
      <c r="B42" s="6"/>
      <c r="C42" s="4"/>
    </row>
    <row r="43" spans="1:5" x14ac:dyDescent="0.25">
      <c r="A43" s="5">
        <v>8</v>
      </c>
      <c r="B43" s="6"/>
      <c r="C43" s="4"/>
    </row>
    <row r="44" spans="1:5" x14ac:dyDescent="0.25">
      <c r="A44" s="5"/>
      <c r="B44" s="6" t="s">
        <v>4</v>
      </c>
      <c r="C44" s="7">
        <f>SUM(C36:C43)</f>
        <v>6512930.8200000003</v>
      </c>
    </row>
    <row r="47" spans="1:5" x14ac:dyDescent="0.25">
      <c r="A47" s="14"/>
      <c r="B47" s="15" t="s">
        <v>17</v>
      </c>
      <c r="C47" s="16"/>
      <c r="E47" s="20" t="s">
        <v>28</v>
      </c>
    </row>
    <row r="48" spans="1:5" x14ac:dyDescent="0.25">
      <c r="A48" s="21" t="s">
        <v>0</v>
      </c>
      <c r="B48" s="21" t="s">
        <v>16</v>
      </c>
      <c r="C48" s="22" t="s">
        <v>2</v>
      </c>
      <c r="E48" s="19"/>
    </row>
    <row r="49" spans="1:5" x14ac:dyDescent="0.25">
      <c r="A49" s="23">
        <v>5</v>
      </c>
      <c r="B49" s="24" t="s">
        <v>49</v>
      </c>
      <c r="C49" s="25">
        <v>72807386</v>
      </c>
    </row>
    <row r="50" spans="1:5" x14ac:dyDescent="0.25">
      <c r="A50" s="23">
        <v>3</v>
      </c>
      <c r="B50" s="24" t="s">
        <v>48</v>
      </c>
      <c r="C50" s="25">
        <v>13049925</v>
      </c>
    </row>
    <row r="51" spans="1:5" x14ac:dyDescent="0.25">
      <c r="A51" s="23">
        <v>9</v>
      </c>
      <c r="B51" s="24" t="s">
        <v>47</v>
      </c>
      <c r="C51" s="25">
        <v>3913018</v>
      </c>
    </row>
    <row r="52" spans="1:5" x14ac:dyDescent="0.25">
      <c r="A52" s="23">
        <v>4</v>
      </c>
      <c r="B52" s="24" t="s">
        <v>43</v>
      </c>
      <c r="C52" s="25">
        <v>3812845</v>
      </c>
    </row>
    <row r="53" spans="1:5" x14ac:dyDescent="0.25">
      <c r="A53" s="23">
        <v>8</v>
      </c>
      <c r="B53" s="24" t="s">
        <v>46</v>
      </c>
      <c r="C53" s="25">
        <v>2204750</v>
      </c>
    </row>
    <row r="54" spans="1:5" x14ac:dyDescent="0.25">
      <c r="A54" s="23">
        <v>10</v>
      </c>
      <c r="B54" s="24" t="s">
        <v>3</v>
      </c>
      <c r="C54" s="25">
        <v>1998377</v>
      </c>
    </row>
    <row r="55" spans="1:5" x14ac:dyDescent="0.25">
      <c r="A55" s="23">
        <v>6</v>
      </c>
      <c r="B55" s="24" t="s">
        <v>41</v>
      </c>
      <c r="C55" s="25">
        <v>1918419</v>
      </c>
    </row>
    <row r="56" spans="1:5" x14ac:dyDescent="0.25">
      <c r="A56" s="23">
        <v>7</v>
      </c>
      <c r="B56" s="24" t="s">
        <v>45</v>
      </c>
      <c r="C56" s="25">
        <v>1805000</v>
      </c>
    </row>
    <row r="57" spans="1:5" x14ac:dyDescent="0.25">
      <c r="A57" s="23">
        <v>1</v>
      </c>
      <c r="B57" s="24" t="s">
        <v>44</v>
      </c>
      <c r="C57" s="25">
        <v>1712756</v>
      </c>
    </row>
    <row r="58" spans="1:5" x14ac:dyDescent="0.25">
      <c r="A58" s="23">
        <v>2</v>
      </c>
      <c r="B58" s="24" t="s">
        <v>50</v>
      </c>
      <c r="C58" s="25">
        <v>509941</v>
      </c>
    </row>
    <row r="59" spans="1:5" x14ac:dyDescent="0.25">
      <c r="A59" s="23"/>
      <c r="B59" s="24" t="s">
        <v>4</v>
      </c>
      <c r="C59" s="26">
        <f>SUM(C49:C58)</f>
        <v>103732417</v>
      </c>
    </row>
    <row r="62" spans="1:5" x14ac:dyDescent="0.25">
      <c r="A62" s="14"/>
      <c r="B62" s="15" t="s">
        <v>15</v>
      </c>
      <c r="C62" s="15"/>
      <c r="E62" s="20" t="s">
        <v>29</v>
      </c>
    </row>
    <row r="63" spans="1:5" x14ac:dyDescent="0.25">
      <c r="A63" s="2" t="s">
        <v>0</v>
      </c>
      <c r="B63" s="18" t="s">
        <v>16</v>
      </c>
      <c r="C63" s="3" t="s">
        <v>2</v>
      </c>
      <c r="E63" s="19"/>
    </row>
    <row r="64" spans="1:5" x14ac:dyDescent="0.25">
      <c r="A64" s="5">
        <v>1</v>
      </c>
      <c r="B64" s="17" t="s">
        <v>44</v>
      </c>
      <c r="C64" s="4">
        <v>86946944</v>
      </c>
    </row>
    <row r="65" spans="1:3" x14ac:dyDescent="0.25">
      <c r="A65" s="5">
        <v>2</v>
      </c>
      <c r="B65" s="17" t="s">
        <v>50</v>
      </c>
      <c r="C65" s="4">
        <v>1030000</v>
      </c>
    </row>
    <row r="66" spans="1:3" x14ac:dyDescent="0.25">
      <c r="A66" s="5">
        <v>3</v>
      </c>
      <c r="B66" s="17" t="s">
        <v>48</v>
      </c>
      <c r="C66" s="4">
        <v>794000</v>
      </c>
    </row>
    <row r="67" spans="1:3" x14ac:dyDescent="0.25">
      <c r="A67" s="5">
        <v>4</v>
      </c>
      <c r="B67" s="17" t="s">
        <v>51</v>
      </c>
      <c r="C67" s="4">
        <v>400000</v>
      </c>
    </row>
    <row r="68" spans="1:3" x14ac:dyDescent="0.25">
      <c r="A68" s="5">
        <v>5</v>
      </c>
      <c r="B68" s="17"/>
      <c r="C68" s="4"/>
    </row>
    <row r="69" spans="1:3" x14ac:dyDescent="0.25">
      <c r="A69" s="5">
        <v>6</v>
      </c>
      <c r="B69" s="17"/>
      <c r="C69" s="4"/>
    </row>
    <row r="70" spans="1:3" x14ac:dyDescent="0.25">
      <c r="A70" s="5">
        <v>7</v>
      </c>
      <c r="B70" s="17"/>
      <c r="C70" s="4"/>
    </row>
    <row r="71" spans="1:3" x14ac:dyDescent="0.25">
      <c r="A71" s="5">
        <v>8</v>
      </c>
      <c r="B71" s="17"/>
      <c r="C71" s="4"/>
    </row>
    <row r="72" spans="1:3" x14ac:dyDescent="0.25">
      <c r="A72" s="5"/>
      <c r="B72" s="17" t="s">
        <v>4</v>
      </c>
      <c r="C72" s="7">
        <f>SUM(C64:C71)</f>
        <v>89170944</v>
      </c>
    </row>
  </sheetData>
  <sortState ref="A64:C71">
    <sortCondition descending="1" ref="C64"/>
  </sortState>
  <pageMargins left="0.70866141732283472" right="0.51181102362204722" top="0.15748031496062992" bottom="0" header="0.31496062992125984" footer="0.31496062992125984"/>
  <pageSetup paperSize="9" scale="7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</dc:creator>
  <cp:lastModifiedBy>Ya</cp:lastModifiedBy>
  <cp:lastPrinted>2012-10-10T12:19:27Z</cp:lastPrinted>
  <dcterms:created xsi:type="dcterms:W3CDTF">2012-08-09T14:46:21Z</dcterms:created>
  <dcterms:modified xsi:type="dcterms:W3CDTF">2014-11-19T16:20:06Z</dcterms:modified>
</cp:coreProperties>
</file>