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645" windowWidth="14805" windowHeight="7470"/>
  </bookViews>
  <sheets>
    <sheet name="Отчёт" sheetId="4" r:id="rId1"/>
    <sheet name="Статьи Сметы" sheetId="3" state="hidden" r:id="rId2"/>
    <sheet name="Департаменты" sheetId="5" state="hidden" r:id="rId3"/>
  </sheets>
  <externalReferences>
    <externalReference r:id="rId4"/>
  </externalReferences>
  <definedNames>
    <definedName name="Z_1521BDE6_117E_4E1C_A2DF_88EC47066BCE_.wvu.Cols" localSheetId="0" hidden="1">Отчёт!$A:$A,Отчёт!#REF!,Отчёт!#REF!,Отчёт!#REF!</definedName>
    <definedName name="Z_1521BDE6_117E_4E1C_A2DF_88EC47066BCE_.wvu.PrintArea" localSheetId="0" hidden="1">Отчёт!$A:$C</definedName>
    <definedName name="Z_1521BDE6_117E_4E1C_A2DF_88EC47066BCE_.wvu.Rows" localSheetId="0" hidden="1">Отчёт!#REF!,Отчёт!#REF!,Отчёт!#REF!,Отчёт!#REF!,Отчёт!#REF!,Отчёт!#REF!,Отчёт!#REF!,Отчёт!#REF!,Отчёт!#REF!,Отчёт!#REF!,Отчёт!#REF!,Отчёт!#REF!</definedName>
    <definedName name="Z_2A49F5E0_5633_4163_904A_8806CD3337DC_.wvu.Cols" localSheetId="0" hidden="1">Отчёт!#REF!,Отчёт!#REF!,Отчёт!#REF!</definedName>
    <definedName name="Z_2A49F5E0_5633_4163_904A_8806CD3337DC_.wvu.PrintArea" localSheetId="0" hidden="1">Отчёт!$C$1:$C$34</definedName>
    <definedName name="Z_2A49F5E0_5633_4163_904A_8806CD3337DC_.wvu.Rows" localSheetId="0" hidden="1">Отчёт!#REF!,Отчёт!#REF!,Отчёт!#REF!,Отчёт!#REF!,Отчёт!#REF!,Отчёт!#REF!,Отчёт!#REF!,Отчёт!#REF!,Отчёт!#REF!,Отчёт!#REF!,Отчёт!#REF!,Отчёт!#REF!,Отчёт!#REF!,Отчёт!#REF!,Отчёт!$28:$28,Отчёт!#REF!</definedName>
    <definedName name="Z_2C3A5C70_0D5B_4196_8437_C57F608F0BE3_.wvu.Cols" localSheetId="0" hidden="1">Отчёт!#REF!,Отчёт!#REF!,Отчёт!#REF!</definedName>
    <definedName name="Z_2C3A5C70_0D5B_4196_8437_C57F608F0BE3_.wvu.PrintArea" localSheetId="0" hidden="1">Отчёт!$C$1:$C$34</definedName>
    <definedName name="Z_2C3A5C70_0D5B_4196_8437_C57F608F0BE3_.wvu.Rows" localSheetId="0" hidden="1">Отчёт!#REF!,Отчёт!#REF!,Отчёт!#REF!,Отчёт!#REF!,Отчёт!#REF!,Отчёт!#REF!,Отчёт!#REF!,Отчёт!#REF!,Отчёт!#REF!,Отчёт!#REF!,Отчёт!#REF!,Отчёт!#REF!,Отчёт!#REF!,Отчёт!#REF!,Отчёт!$28:$28,Отчёт!#REF!</definedName>
    <definedName name="Z_BB610A86_44C5_4D00_A760_D7DA6D038917_.wvu.PrintArea" localSheetId="0" hidden="1">Отчёт!$A:$C</definedName>
    <definedName name="_xlnm.Print_Area" localSheetId="0">Отчёт!$B$1:$X$32</definedName>
  </definedNames>
  <calcPr calcId="145621"/>
</workbook>
</file>

<file path=xl/calcChain.xml><?xml version="1.0" encoding="utf-8"?>
<calcChain xmlns="http://schemas.openxmlformats.org/spreadsheetml/2006/main">
  <c r="P24" i="4" l="1"/>
  <c r="Q24" i="4"/>
  <c r="R24" i="4"/>
  <c r="S24" i="4"/>
  <c r="T24" i="4"/>
  <c r="U24" i="4"/>
  <c r="V24" i="4"/>
  <c r="W24" i="4"/>
  <c r="X24" i="4"/>
  <c r="P23" i="4"/>
  <c r="S23" i="4"/>
  <c r="V23" i="4"/>
  <c r="E24" i="4" l="1"/>
  <c r="F24" i="4"/>
  <c r="G24" i="4"/>
  <c r="H24" i="4"/>
  <c r="I24" i="4"/>
  <c r="J24" i="4"/>
  <c r="K24" i="4"/>
  <c r="L24" i="4"/>
  <c r="M24" i="4"/>
  <c r="N24" i="4"/>
  <c r="O24" i="4"/>
  <c r="D24" i="4"/>
  <c r="G23" i="4"/>
  <c r="J23" i="4"/>
  <c r="M23" i="4"/>
  <c r="D23" i="4"/>
  <c r="B30" i="4" l="1"/>
  <c r="C29" i="4"/>
  <c r="C28" i="4"/>
  <c r="C26" i="4"/>
  <c r="C25" i="4"/>
  <c r="C22" i="4"/>
  <c r="B20" i="4"/>
  <c r="C19" i="4"/>
  <c r="C18" i="4"/>
  <c r="C17" i="4"/>
  <c r="C16" i="4"/>
  <c r="C15" i="4"/>
  <c r="C14" i="4"/>
  <c r="C13" i="4"/>
  <c r="C12" i="4"/>
  <c r="C11" i="4"/>
  <c r="C10" i="4"/>
  <c r="C9" i="4"/>
  <c r="C8" i="4"/>
  <c r="C5" i="4"/>
</calcChain>
</file>

<file path=xl/comments1.xml><?xml version="1.0" encoding="utf-8"?>
<comments xmlns="http://schemas.openxmlformats.org/spreadsheetml/2006/main">
  <authors>
    <author>Автор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произвольная дата, должна предлагаться к выбору при составлении отчета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Должен предлагаться к выбору при запуске отчета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заводятся вручную, хранятся в системе</t>
        </r>
      </text>
    </comment>
    <comment ref="E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фактические данные по Д 26 за выбранный период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вычисление по формуле E8/D8*100%</t>
        </r>
      </text>
    </comment>
    <comment ref="J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Сумма D5+G5</t>
        </r>
      </text>
    </comment>
    <comment ref="K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Сумма E8+H8</t>
        </r>
      </text>
    </comment>
    <comment ref="D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сумма строк с 1 по 12</t>
        </r>
      </text>
    </comment>
    <comment ref="E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Сумма строк с 1 по 12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заводятся вручную, хранятся в системе</t>
        </r>
      </text>
    </comment>
    <comment ref="E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фактические данные по Д 08 за выбранный период</t>
        </r>
      </text>
    </comment>
    <comment ref="F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Вычисление по формуле E8/D8*100%</t>
        </r>
      </text>
    </comment>
  </commentList>
</comments>
</file>

<file path=xl/sharedStrings.xml><?xml version="1.0" encoding="utf-8"?>
<sst xmlns="http://schemas.openxmlformats.org/spreadsheetml/2006/main" count="78" uniqueCount="59">
  <si>
    <t>Расходы на содержание аппарата управления, включая обязательные страховые взносы</t>
  </si>
  <si>
    <t>Содержание и аренда офисных помещений</t>
  </si>
  <si>
    <t>Содержание автотранспорта</t>
  </si>
  <si>
    <t>Обслуживание компьютеров, оргтехники и офисного оборудования</t>
  </si>
  <si>
    <t>Информационные, консультационные и юридические услуги</t>
  </si>
  <si>
    <t>Типографские, канцелярские и почтовые расходы, расходы на услуги связи</t>
  </si>
  <si>
    <t>Командировочные расходы</t>
  </si>
  <si>
    <t>Расходы на подготовку кадров</t>
  </si>
  <si>
    <t xml:space="preserve">Страховые платежи </t>
  </si>
  <si>
    <t>Налоги, относимые  на расходы</t>
  </si>
  <si>
    <t>Обеспечение безопасности</t>
  </si>
  <si>
    <t>Прочие административно-хозяйственные расходы</t>
  </si>
  <si>
    <t>КВ: Компьютерная  техника, оргтехника и оборудование связи</t>
  </si>
  <si>
    <t>КВ: Служебные автомобили и автозапчасти</t>
  </si>
  <si>
    <t>КВ: Офисная мебель и офисное оборудование</t>
  </si>
  <si>
    <t>КВ: Здания и сооружения</t>
  </si>
  <si>
    <t>КВ: Специальное оборудование и нематериальные активы</t>
  </si>
  <si>
    <t>тыс. руб.</t>
  </si>
  <si>
    <t>Наименование статей расходов</t>
  </si>
  <si>
    <t>Наименование статей капитальных вложений</t>
  </si>
  <si>
    <t>ВСЕГО затраты Фонда:</t>
  </si>
  <si>
    <t>план</t>
  </si>
  <si>
    <t>факт</t>
  </si>
  <si>
    <t>%</t>
  </si>
  <si>
    <t>Департамент страхования банковских вкладов</t>
  </si>
  <si>
    <t>Департамент гарантирования пенсионных накоплений</t>
  </si>
  <si>
    <t>Департамент исследований и анализа</t>
  </si>
  <si>
    <t>Департамент ликвидации финансовых организаций</t>
  </si>
  <si>
    <t>Департамент реструктуризации финансовых организаций</t>
  </si>
  <si>
    <t>Департамент сопровождения ликвидационных процедур</t>
  </si>
  <si>
    <t>Департамент управления активами</t>
  </si>
  <si>
    <t>Департамент бухгалтерского учета и отчетности</t>
  </si>
  <si>
    <t>Департамент финансового планирования и контроля</t>
  </si>
  <si>
    <t>Департамент инвестирования</t>
  </si>
  <si>
    <t>Юридический департамент</t>
  </si>
  <si>
    <t>Экспертно-аналитический департамент</t>
  </si>
  <si>
    <t>Административно-хозяйственный департамент</t>
  </si>
  <si>
    <t>Департамент информационных технологий</t>
  </si>
  <si>
    <t>Пресс-служба</t>
  </si>
  <si>
    <t>Департамент безопасности и защиты информации</t>
  </si>
  <si>
    <t>Служба внутреннего аудита</t>
  </si>
  <si>
    <t>ПС</t>
  </si>
  <si>
    <t>ДБЗИ</t>
  </si>
  <si>
    <t>ДИТ</t>
  </si>
  <si>
    <t>АХД</t>
  </si>
  <si>
    <t>ЮД</t>
  </si>
  <si>
    <t>ДФПК</t>
  </si>
  <si>
    <t>1 полугодие</t>
  </si>
  <si>
    <t>2 полугодие</t>
  </si>
  <si>
    <t>I квартал</t>
  </si>
  <si>
    <t>II квартал</t>
  </si>
  <si>
    <t>III квартал</t>
  </si>
  <si>
    <t>IV квартал</t>
  </si>
  <si>
    <t>Год</t>
  </si>
  <si>
    <t>Офисная мебель и оборудование</t>
  </si>
  <si>
    <t xml:space="preserve">на 2015 г. </t>
  </si>
  <si>
    <t>по данным бухгалтерского учета по состоянию на:</t>
  </si>
  <si>
    <t>Исполнение сметы расходов Автономной некоммерческой организации "Фонд защиты вкладчиков"</t>
  </si>
  <si>
    <t>отчетный период с 00.00.00 по 00.00.00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</si>
</sst>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(&quot;$&quot;* #,##0.00_);_(&quot;$&quot;* \(#,##0.00\);_(&quot;$&quot;* &quot;-&quot;??_);_(@_)"/>
    <numFmt numFmtId="165" formatCode="#,##0_ ;\-#,##0\ 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12"/>
      <name val="Arial Cyr"/>
      <family val="2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sz val="10"/>
      <color indexed="18"/>
      <name val="Arial Cyr"/>
      <charset val="204"/>
    </font>
    <font>
      <b/>
      <sz val="16"/>
      <name val="Arial CYR"/>
      <family val="2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0"/>
      <color indexed="12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color indexed="18"/>
      <name val="Arial Cyr"/>
      <family val="2"/>
      <charset val="204"/>
    </font>
    <font>
      <b/>
      <sz val="14"/>
      <name val="Arial CYR"/>
      <family val="2"/>
      <charset val="204"/>
    </font>
    <font>
      <sz val="11"/>
      <color indexed="12"/>
      <name val="Arial Cyr"/>
      <charset val="204"/>
    </font>
    <font>
      <sz val="11"/>
      <name val="Arial Cyr"/>
      <charset val="204"/>
    </font>
    <font>
      <sz val="9"/>
      <color indexed="8"/>
      <name val="Arial Cyr"/>
      <charset val="204"/>
    </font>
    <font>
      <sz val="14"/>
      <name val="Arial Cyr"/>
      <family val="2"/>
      <charset val="204"/>
    </font>
    <font>
      <b/>
      <sz val="14"/>
      <color rgb="FF0070C0"/>
      <name val="Arial CYR"/>
      <family val="2"/>
      <charset val="204"/>
    </font>
    <font>
      <sz val="14"/>
      <color rgb="FF002060"/>
      <name val="Arial CYR"/>
      <charset val="204"/>
    </font>
    <font>
      <sz val="14"/>
      <color rgb="FF0070C0"/>
      <name val="Arial CYR"/>
      <charset val="204"/>
    </font>
    <font>
      <b/>
      <sz val="14"/>
      <name val="Arial Cyr"/>
      <charset val="204"/>
    </font>
    <font>
      <b/>
      <sz val="14"/>
      <color rgb="FF0070C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sz val="16"/>
      <color rgb="FFFF0000"/>
      <name val="Arial Cyr"/>
      <charset val="204"/>
    </font>
    <font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38" fillId="0" borderId="0"/>
    <xf numFmtId="43" fontId="38" fillId="0" borderId="0" applyFont="0" applyFill="0" applyBorder="0" applyAlignment="0" applyProtection="0"/>
    <xf numFmtId="164" fontId="52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1">
    <xf numFmtId="0" fontId="0" fillId="0" borderId="0" xfId="0"/>
    <xf numFmtId="49" fontId="39" fillId="0" borderId="0" xfId="1" applyNumberFormat="1" applyFont="1" applyAlignment="1">
      <alignment horizontal="center" vertical="center"/>
    </xf>
    <xf numFmtId="0" fontId="38" fillId="0" borderId="0" xfId="1"/>
    <xf numFmtId="0" fontId="42" fillId="0" borderId="0" xfId="1" applyFont="1" applyFill="1" applyAlignment="1">
      <alignment horizontal="left" indent="1"/>
    </xf>
    <xf numFmtId="49" fontId="39" fillId="0" borderId="0" xfId="1" applyNumberFormat="1" applyFont="1" applyAlignment="1">
      <alignment horizontal="center" vertical="center" wrapText="1"/>
    </xf>
    <xf numFmtId="0" fontId="38" fillId="0" borderId="0" xfId="1" applyAlignment="1">
      <alignment wrapText="1"/>
    </xf>
    <xf numFmtId="0" fontId="39" fillId="0" borderId="0" xfId="1" applyNumberFormat="1" applyFont="1" applyAlignment="1">
      <alignment horizontal="center" vertical="center"/>
    </xf>
    <xf numFmtId="49" fontId="46" fillId="0" borderId="0" xfId="1" applyNumberFormat="1" applyFont="1" applyAlignment="1">
      <alignment horizontal="center" vertical="center"/>
    </xf>
    <xf numFmtId="0" fontId="47" fillId="0" borderId="0" xfId="1" applyFont="1"/>
    <xf numFmtId="49" fontId="39" fillId="0" borderId="0" xfId="1" applyNumberFormat="1" applyFont="1" applyFill="1" applyAlignment="1">
      <alignment horizontal="center" vertical="center"/>
    </xf>
    <xf numFmtId="0" fontId="48" fillId="0" borderId="0" xfId="1" applyFont="1" applyFill="1" applyBorder="1" applyAlignment="1">
      <alignment vertical="center" wrapText="1"/>
    </xf>
    <xf numFmtId="0" fontId="38" fillId="0" borderId="0" xfId="1" applyFill="1"/>
    <xf numFmtId="49" fontId="50" fillId="0" borderId="0" xfId="1" applyNumberFormat="1" applyFont="1" applyFill="1" applyAlignment="1">
      <alignment horizontal="center" vertical="center"/>
    </xf>
    <xf numFmtId="0" fontId="51" fillId="0" borderId="0" xfId="1" applyFont="1" applyFill="1"/>
    <xf numFmtId="0" fontId="53" fillId="0" borderId="0" xfId="1" applyFont="1" applyFill="1" applyBorder="1"/>
    <xf numFmtId="0" fontId="43" fillId="0" borderId="0" xfId="1" applyFont="1" applyFill="1" applyAlignment="1"/>
    <xf numFmtId="0" fontId="44" fillId="0" borderId="0" xfId="1" applyFont="1" applyFill="1" applyAlignment="1"/>
    <xf numFmtId="0" fontId="38" fillId="0" borderId="3" xfId="1" applyFill="1" applyBorder="1"/>
    <xf numFmtId="37" fontId="38" fillId="0" borderId="0" xfId="1" applyNumberFormat="1"/>
    <xf numFmtId="41" fontId="38" fillId="0" borderId="0" xfId="1" applyNumberFormat="1"/>
    <xf numFmtId="9" fontId="56" fillId="0" borderId="2" xfId="1" applyNumberFormat="1" applyFont="1" applyFill="1" applyBorder="1" applyAlignment="1">
      <alignment vertical="center" wrapText="1"/>
    </xf>
    <xf numFmtId="165" fontId="45" fillId="0" borderId="2" xfId="1" applyNumberFormat="1" applyFont="1" applyFill="1" applyBorder="1" applyAlignment="1">
      <alignment horizontal="center" vertical="center" wrapText="1"/>
    </xf>
    <xf numFmtId="0" fontId="45" fillId="0" borderId="2" xfId="1" applyFont="1" applyFill="1" applyBorder="1" applyAlignment="1">
      <alignment horizontal="left" vertical="center" wrapText="1" indent="1"/>
    </xf>
    <xf numFmtId="49" fontId="38" fillId="0" borderId="0" xfId="1" applyNumberFormat="1" applyFont="1" applyFill="1" applyAlignment="1">
      <alignment horizontal="center" vertical="center"/>
    </xf>
    <xf numFmtId="0" fontId="59" fillId="0" borderId="0" xfId="1" applyFont="1" applyFill="1" applyBorder="1" applyAlignment="1">
      <alignment vertical="center" wrapText="1"/>
    </xf>
    <xf numFmtId="0" fontId="57" fillId="0" borderId="0" xfId="1" applyFont="1" applyFill="1" applyBorder="1" applyAlignment="1">
      <alignment horizontal="left" vertical="center" wrapText="1" indent="1"/>
    </xf>
    <xf numFmtId="0" fontId="49" fillId="0" borderId="0" xfId="1" applyFont="1" applyFill="1" applyBorder="1" applyAlignment="1">
      <alignment horizontal="left" vertical="center" indent="1"/>
    </xf>
    <xf numFmtId="41" fontId="45" fillId="0" borderId="2" xfId="1" applyNumberFormat="1" applyFont="1" applyFill="1" applyBorder="1" applyAlignment="1">
      <alignment horizontal="right" vertical="center" wrapText="1" indent="1"/>
    </xf>
    <xf numFmtId="0" fontId="40" fillId="2" borderId="2" xfId="1" applyFont="1" applyFill="1" applyBorder="1" applyAlignment="1">
      <alignment horizontal="center" vertical="center" wrapText="1"/>
    </xf>
    <xf numFmtId="9" fontId="58" fillId="2" borderId="2" xfId="1" applyNumberFormat="1" applyFont="1" applyFill="1" applyBorder="1" applyAlignment="1">
      <alignment vertical="center" wrapText="1"/>
    </xf>
    <xf numFmtId="9" fontId="54" fillId="2" borderId="2" xfId="1" applyNumberFormat="1" applyFont="1" applyFill="1" applyBorder="1" applyAlignment="1">
      <alignment vertical="center" wrapText="1"/>
    </xf>
    <xf numFmtId="37" fontId="58" fillId="2" borderId="2" xfId="1" applyNumberFormat="1" applyFont="1" applyFill="1" applyBorder="1" applyAlignment="1">
      <alignment horizontal="right" vertical="center" wrapText="1" indent="1"/>
    </xf>
    <xf numFmtId="41" fontId="58" fillId="2" borderId="2" xfId="1" applyNumberFormat="1" applyFont="1" applyFill="1" applyBorder="1" applyAlignment="1">
      <alignment horizontal="right" vertical="center" wrapText="1" indent="1"/>
    </xf>
    <xf numFmtId="41" fontId="56" fillId="0" borderId="2" xfId="1" applyNumberFormat="1" applyFont="1" applyFill="1" applyBorder="1" applyAlignment="1">
      <alignment horizontal="right" vertical="center" wrapText="1" indent="1"/>
    </xf>
    <xf numFmtId="41" fontId="55" fillId="0" borderId="2" xfId="1" applyNumberFormat="1" applyFont="1" applyFill="1" applyBorder="1" applyAlignment="1">
      <alignment horizontal="right" vertical="center" wrapText="1" indent="1"/>
    </xf>
    <xf numFmtId="41" fontId="54" fillId="2" borderId="2" xfId="1" applyNumberFormat="1" applyFont="1" applyFill="1" applyBorder="1" applyAlignment="1">
      <alignment horizontal="right" vertical="center" wrapText="1" indent="1"/>
    </xf>
    <xf numFmtId="0" fontId="38" fillId="0" borderId="0" xfId="1" applyFill="1" applyBorder="1" applyAlignment="1">
      <alignment horizontal="right" indent="1"/>
    </xf>
    <xf numFmtId="41" fontId="55" fillId="0" borderId="2" xfId="1" applyNumberFormat="1" applyFont="1" applyFill="1" applyBorder="1" applyAlignment="1">
      <alignment horizontal="left" vertical="center" wrapText="1" indent="1"/>
    </xf>
    <xf numFmtId="41" fontId="54" fillId="2" borderId="2" xfId="1" applyNumberFormat="1" applyFont="1" applyFill="1" applyBorder="1" applyAlignment="1">
      <alignment horizontal="left" vertical="center" wrapText="1" indent="1"/>
    </xf>
    <xf numFmtId="0" fontId="38" fillId="0" borderId="0" xfId="1" applyFill="1" applyBorder="1" applyAlignment="1">
      <alignment horizontal="left" indent="1"/>
    </xf>
    <xf numFmtId="41" fontId="58" fillId="2" borderId="2" xfId="1" applyNumberFormat="1" applyFont="1" applyFill="1" applyBorder="1" applyAlignment="1">
      <alignment horizontal="left" vertical="center" wrapText="1" indent="1"/>
    </xf>
    <xf numFmtId="0" fontId="38" fillId="0" borderId="3" xfId="1" applyFill="1" applyBorder="1" applyAlignment="1">
      <alignment horizontal="right" indent="1"/>
    </xf>
    <xf numFmtId="0" fontId="61" fillId="0" borderId="0" xfId="1" applyFont="1" applyFill="1" applyAlignment="1"/>
    <xf numFmtId="14" fontId="62" fillId="0" borderId="0" xfId="1" applyNumberFormat="1" applyFont="1" applyFill="1" applyAlignment="1"/>
    <xf numFmtId="0" fontId="45" fillId="0" borderId="0" xfId="1" applyFont="1" applyFill="1" applyAlignment="1">
      <alignment vertical="top" wrapText="1"/>
    </xf>
    <xf numFmtId="0" fontId="44" fillId="0" borderId="0" xfId="1" applyFont="1" applyFill="1" applyAlignment="1">
      <alignment horizontal="right"/>
    </xf>
    <xf numFmtId="41" fontId="45" fillId="2" borderId="2" xfId="1" applyNumberFormat="1" applyFont="1" applyFill="1" applyBorder="1" applyAlignment="1">
      <alignment horizontal="right" vertical="center" wrapText="1" indent="1"/>
    </xf>
    <xf numFmtId="41" fontId="56" fillId="2" borderId="2" xfId="1" applyNumberFormat="1" applyFont="1" applyFill="1" applyBorder="1" applyAlignment="1">
      <alignment horizontal="right" vertical="center" wrapText="1" indent="1"/>
    </xf>
    <xf numFmtId="41" fontId="55" fillId="2" borderId="2" xfId="1" applyNumberFormat="1" applyFont="1" applyFill="1" applyBorder="1" applyAlignment="1">
      <alignment horizontal="right" vertical="center" wrapText="1" indent="1"/>
    </xf>
    <xf numFmtId="41" fontId="55" fillId="2" borderId="2" xfId="1" applyNumberFormat="1" applyFont="1" applyFill="1" applyBorder="1" applyAlignment="1">
      <alignment horizontal="left" vertical="center" wrapText="1" indent="1"/>
    </xf>
    <xf numFmtId="37" fontId="45" fillId="3" borderId="2" xfId="1" applyNumberFormat="1" applyFont="1" applyFill="1" applyBorder="1" applyAlignment="1">
      <alignment horizontal="right" vertical="center" wrapText="1" indent="1"/>
    </xf>
    <xf numFmtId="37" fontId="45" fillId="4" borderId="2" xfId="1" applyNumberFormat="1" applyFont="1" applyFill="1" applyBorder="1" applyAlignment="1">
      <alignment horizontal="right" vertical="center" wrapText="1" indent="1"/>
    </xf>
    <xf numFmtId="9" fontId="56" fillId="6" borderId="2" xfId="1" applyNumberFormat="1" applyFont="1" applyFill="1" applyBorder="1" applyAlignment="1">
      <alignment vertical="center" wrapText="1"/>
    </xf>
    <xf numFmtId="9" fontId="58" fillId="6" borderId="2" xfId="1" applyNumberFormat="1" applyFont="1" applyFill="1" applyBorder="1" applyAlignment="1">
      <alignment vertical="center" wrapText="1"/>
    </xf>
    <xf numFmtId="41" fontId="56" fillId="5" borderId="2" xfId="1" applyNumberFormat="1" applyFont="1" applyFill="1" applyBorder="1" applyAlignment="1">
      <alignment horizontal="right" vertical="center" wrapText="1" indent="1"/>
    </xf>
    <xf numFmtId="41" fontId="56" fillId="7" borderId="2" xfId="1" applyNumberFormat="1" applyFont="1" applyFill="1" applyBorder="1" applyAlignment="1">
      <alignment horizontal="right" vertical="center" wrapText="1" indent="1"/>
    </xf>
    <xf numFmtId="41" fontId="55" fillId="3" borderId="2" xfId="1" applyNumberFormat="1" applyFont="1" applyFill="1" applyBorder="1" applyAlignment="1">
      <alignment horizontal="right" vertical="center" wrapText="1" indent="1"/>
    </xf>
    <xf numFmtId="41" fontId="55" fillId="4" borderId="2" xfId="1" applyNumberFormat="1" applyFont="1" applyFill="1" applyBorder="1" applyAlignment="1">
      <alignment horizontal="right" vertical="center" wrapText="1" indent="1"/>
    </xf>
    <xf numFmtId="9" fontId="54" fillId="6" borderId="2" xfId="1" applyNumberFormat="1" applyFont="1" applyFill="1" applyBorder="1" applyAlignment="1">
      <alignment vertical="center" wrapText="1"/>
    </xf>
    <xf numFmtId="41" fontId="56" fillId="5" borderId="2" xfId="1" applyNumberFormat="1" applyFont="1" applyFill="1" applyBorder="1" applyAlignment="1">
      <alignment horizontal="left" vertical="center" wrapText="1" indent="1"/>
    </xf>
    <xf numFmtId="41" fontId="56" fillId="7" borderId="2" xfId="1" applyNumberFormat="1" applyFont="1" applyFill="1" applyBorder="1" applyAlignment="1">
      <alignment horizontal="left" vertical="center" wrapText="1" indent="1"/>
    </xf>
    <xf numFmtId="0" fontId="45" fillId="0" borderId="0" xfId="1" applyFont="1" applyFill="1" applyAlignment="1">
      <alignment horizontal="left" indent="1"/>
    </xf>
    <xf numFmtId="0" fontId="45" fillId="2" borderId="2" xfId="1" applyFont="1" applyFill="1" applyBorder="1" applyAlignment="1">
      <alignment horizontal="center" vertical="center" wrapText="1"/>
    </xf>
    <xf numFmtId="0" fontId="57" fillId="2" borderId="2" xfId="1" applyFont="1" applyFill="1" applyBorder="1" applyAlignment="1">
      <alignment horizontal="left" vertical="center" wrapText="1"/>
    </xf>
    <xf numFmtId="0" fontId="49" fillId="2" borderId="2" xfId="1" applyFont="1" applyFill="1" applyBorder="1" applyAlignment="1">
      <alignment horizontal="left" vertical="center" wrapText="1"/>
    </xf>
    <xf numFmtId="0" fontId="41" fillId="0" borderId="0" xfId="1" applyFont="1" applyFill="1" applyBorder="1" applyAlignment="1">
      <alignment horizontal="right"/>
    </xf>
    <xf numFmtId="0" fontId="40" fillId="2" borderId="2" xfId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horizontal="center" vertical="center" wrapText="1"/>
    </xf>
    <xf numFmtId="0" fontId="41" fillId="0" borderId="3" xfId="1" applyFont="1" applyFill="1" applyBorder="1" applyAlignment="1">
      <alignment horizontal="right"/>
    </xf>
    <xf numFmtId="0" fontId="60" fillId="2" borderId="1" xfId="1" applyFont="1" applyFill="1" applyBorder="1" applyAlignment="1">
      <alignment horizontal="center" vertical="center" wrapText="1"/>
    </xf>
    <xf numFmtId="0" fontId="60" fillId="2" borderId="2" xfId="1" applyFont="1" applyFill="1" applyBorder="1" applyAlignment="1">
      <alignment horizontal="center" vertical="center" wrapText="1"/>
    </xf>
  </cellXfs>
  <cellStyles count="42">
    <cellStyle name="Денежный 2" xfId="3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5"/>
    <cellStyle name="Обычный 30" xfId="32"/>
    <cellStyle name="Обычный 31" xfId="33"/>
    <cellStyle name="Обычный 32" xfId="34"/>
    <cellStyle name="Обычный 33" xfId="35"/>
    <cellStyle name="Обычный 34" xfId="36"/>
    <cellStyle name="Обычный 35" xfId="37"/>
    <cellStyle name="Обычный 36" xfId="38"/>
    <cellStyle name="Обычный 37" xfId="39"/>
    <cellStyle name="Обычный 38" xfId="40"/>
    <cellStyle name="Обычный 39" xfId="41"/>
    <cellStyle name="Обычный 4" xfId="6"/>
    <cellStyle name="Обычный 5" xfId="7"/>
    <cellStyle name="Обычный 6" xfId="8"/>
    <cellStyle name="Обычный 7" xfId="9"/>
    <cellStyle name="Обычный 8" xfId="10"/>
    <cellStyle name="Обычный 9" xfId="11"/>
    <cellStyle name="Процентный 2" xfId="4"/>
    <cellStyle name="Финансовый 2" xfId="2"/>
  </cellStyles>
  <dxfs count="2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/FAU/tim/&#1040;&#1057;&#1042;/&#1060;&#1080;&#1085;&#1087;&#1083;&#1072;&#1085;/2014/&#1057;&#1084;&#1077;&#1090;&#1072;2014/smeta2014_svo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eta_tbl"/>
      <sheetName val="Для печати"/>
      <sheetName val="Для Совета"/>
      <sheetName val="Свод без НДС"/>
      <sheetName val="Свод с НДС"/>
      <sheetName val="Свод без НДС (подр)"/>
      <sheetName val="Свод с НДС (подр)"/>
      <sheetName val="УД"/>
      <sheetName val="УИТ"/>
      <sheetName val="ДОСВ"/>
      <sheetName val="ЮУ"/>
      <sheetName val="УПиСР"/>
      <sheetName val="СВА"/>
      <sheetName val="УОЗИР"/>
      <sheetName val="ДИФСВ"/>
      <sheetName val="ДУА"/>
      <sheetName val="ДУТК"/>
      <sheetName val="ЦОС"/>
      <sheetName val="ДЛБ"/>
      <sheetName val="ДРБ"/>
      <sheetName val="ЭАД"/>
      <sheetName val="УБУиО"/>
      <sheetName val="Шахматка без НДС"/>
      <sheetName val="Шахматка с НДС"/>
      <sheetName val="Анализ"/>
      <sheetName val="Расшифровка АХР"/>
      <sheetName val="Расшифровка КВ"/>
      <sheetName val="dep"/>
      <sheetName val="elem"/>
      <sheetName val="stat"/>
      <sheetName val="tblSmeta"/>
      <sheetName val="tblSmetaPlat"/>
      <sheetName val="Прогноз смет"/>
    </sheetNames>
    <sheetDataSet>
      <sheetData sheetId="0">
        <row r="7">
          <cell r="B7" t="str">
            <v>Раздел I. Административно-хозяйственные расходы</v>
          </cell>
        </row>
        <row r="9">
          <cell r="B9" t="str">
            <v>Расходы на содержание аппарата управления, включая обязательные страховые взносы</v>
          </cell>
        </row>
        <row r="17">
          <cell r="B17" t="str">
            <v>Содержание и аренда офисных помещений</v>
          </cell>
        </row>
        <row r="22">
          <cell r="B22" t="str">
            <v>Содержание автотранспорта</v>
          </cell>
        </row>
        <row r="28">
          <cell r="B28" t="str">
            <v>Обслуживание компьютеров, оргтехники и офисного оборудования</v>
          </cell>
        </row>
        <row r="33">
          <cell r="B33" t="str">
            <v>Информационные, консультационные и юридические услуги</v>
          </cell>
        </row>
        <row r="40">
          <cell r="B40" t="str">
            <v>Типографские, канцелярские и почтовые расходы, расходы на услуги связи</v>
          </cell>
        </row>
        <row r="46">
          <cell r="B46" t="str">
            <v>Командировочные расходы</v>
          </cell>
        </row>
        <row r="51">
          <cell r="B51" t="str">
            <v>Расходы на подготовку кадров</v>
          </cell>
        </row>
        <row r="54">
          <cell r="B54" t="str">
            <v xml:space="preserve">Страховые платежи </v>
          </cell>
        </row>
        <row r="60">
          <cell r="B60" t="str">
            <v>Налоги, относимые  на расходы</v>
          </cell>
        </row>
        <row r="66">
          <cell r="B66" t="str">
            <v>Обеспечение безопасности</v>
          </cell>
        </row>
        <row r="71">
          <cell r="B71" t="str">
            <v>Прочие административно-хозяйственные расходы</v>
          </cell>
        </row>
        <row r="79">
          <cell r="B79" t="str">
            <v>ИТОГО (административно-хозяйственные расходы):</v>
          </cell>
        </row>
        <row r="81">
          <cell r="B81" t="str">
            <v>Раздел II. Капитальные вложения</v>
          </cell>
        </row>
        <row r="83">
          <cell r="B83" t="str">
            <v>Компьютерная  техника, оргтехника и оборудование связи</v>
          </cell>
        </row>
        <row r="86">
          <cell r="B86" t="str">
            <v>Служебные автомобили и автозапчасти</v>
          </cell>
        </row>
        <row r="90">
          <cell r="B90" t="str">
            <v>Здания и сооружения</v>
          </cell>
        </row>
        <row r="92">
          <cell r="B92" t="str">
            <v>Специальное оборудование и нематериальные активы</v>
          </cell>
        </row>
        <row r="96">
          <cell r="B96" t="str">
            <v>ИТОГО (капитальные вложения):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Z34"/>
  <sheetViews>
    <sheetView tabSelected="1" zoomScale="71" zoomScaleNormal="71" workbookViewId="0">
      <selection activeCell="D4" sqref="D4"/>
    </sheetView>
  </sheetViews>
  <sheetFormatPr defaultRowHeight="12.75" x14ac:dyDescent="0.2"/>
  <cols>
    <col min="1" max="1" width="2.5703125" style="1" customWidth="1"/>
    <col min="2" max="2" width="6.85546875" style="1" customWidth="1"/>
    <col min="3" max="3" width="68.7109375" style="3" customWidth="1"/>
    <col min="4" max="5" width="16.7109375" style="2" customWidth="1"/>
    <col min="6" max="6" width="8.7109375" style="2" customWidth="1"/>
    <col min="7" max="8" width="16.7109375" style="2" customWidth="1"/>
    <col min="9" max="9" width="8.7109375" style="2" customWidth="1"/>
    <col min="10" max="11" width="16.7109375" style="2" customWidth="1"/>
    <col min="12" max="12" width="8.7109375" style="2" customWidth="1"/>
    <col min="13" max="14" width="16.7109375" style="2" customWidth="1"/>
    <col min="15" max="15" width="8.7109375" style="2" customWidth="1"/>
    <col min="16" max="17" width="16.7109375" style="2" customWidth="1"/>
    <col min="18" max="18" width="8.7109375" style="2" customWidth="1"/>
    <col min="19" max="20" width="16.7109375" style="2" customWidth="1"/>
    <col min="21" max="21" width="8.7109375" style="2" customWidth="1"/>
    <col min="22" max="23" width="16.7109375" style="2" customWidth="1"/>
    <col min="24" max="24" width="8.7109375" style="2" customWidth="1"/>
    <col min="25" max="16384" width="9.140625" style="2"/>
  </cols>
  <sheetData>
    <row r="1" spans="1:26" ht="20.25" x14ac:dyDescent="0.3">
      <c r="B1" s="15" t="s">
        <v>57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6" ht="20.25" x14ac:dyDescent="0.3">
      <c r="B2" s="42" t="s">
        <v>55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6" ht="20.25" x14ac:dyDescent="0.3">
      <c r="C3" s="45" t="s">
        <v>56</v>
      </c>
      <c r="D3" s="43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6" ht="20.25" x14ac:dyDescent="0.3">
      <c r="C4" s="61" t="s">
        <v>58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6" ht="21" customHeight="1" x14ac:dyDescent="0.2">
      <c r="C5" s="26" t="str">
        <f>[1]smeta_tbl!B7</f>
        <v>Раздел I. Административно-хозяйственные расходы</v>
      </c>
      <c r="D5" s="65" t="s">
        <v>17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</row>
    <row r="6" spans="1:26" s="5" customFormat="1" ht="26.25" customHeight="1" x14ac:dyDescent="0.2">
      <c r="A6" s="4"/>
      <c r="B6" s="62" t="s">
        <v>18</v>
      </c>
      <c r="C6" s="62"/>
      <c r="D6" s="66" t="s">
        <v>49</v>
      </c>
      <c r="E6" s="66"/>
      <c r="F6" s="66"/>
      <c r="G6" s="66" t="s">
        <v>50</v>
      </c>
      <c r="H6" s="66"/>
      <c r="I6" s="66"/>
      <c r="J6" s="70" t="s">
        <v>47</v>
      </c>
      <c r="K6" s="70"/>
      <c r="L6" s="70"/>
      <c r="M6" s="66" t="s">
        <v>51</v>
      </c>
      <c r="N6" s="66"/>
      <c r="O6" s="66"/>
      <c r="P6" s="66" t="s">
        <v>52</v>
      </c>
      <c r="Q6" s="66"/>
      <c r="R6" s="66"/>
      <c r="S6" s="70" t="s">
        <v>48</v>
      </c>
      <c r="T6" s="70"/>
      <c r="U6" s="70"/>
      <c r="V6" s="70" t="s">
        <v>53</v>
      </c>
      <c r="W6" s="70"/>
      <c r="X6" s="70"/>
    </row>
    <row r="7" spans="1:26" s="5" customFormat="1" ht="29.25" customHeight="1" x14ac:dyDescent="0.2">
      <c r="A7" s="4"/>
      <c r="B7" s="62"/>
      <c r="C7" s="62"/>
      <c r="D7" s="28" t="s">
        <v>21</v>
      </c>
      <c r="E7" s="28" t="s">
        <v>22</v>
      </c>
      <c r="F7" s="28" t="s">
        <v>23</v>
      </c>
      <c r="G7" s="28" t="s">
        <v>21</v>
      </c>
      <c r="H7" s="28" t="s">
        <v>22</v>
      </c>
      <c r="I7" s="28" t="s">
        <v>23</v>
      </c>
      <c r="J7" s="28" t="s">
        <v>21</v>
      </c>
      <c r="K7" s="28" t="s">
        <v>22</v>
      </c>
      <c r="L7" s="28" t="s">
        <v>23</v>
      </c>
      <c r="M7" s="28" t="s">
        <v>21</v>
      </c>
      <c r="N7" s="28" t="s">
        <v>22</v>
      </c>
      <c r="O7" s="28" t="s">
        <v>23</v>
      </c>
      <c r="P7" s="28" t="s">
        <v>21</v>
      </c>
      <c r="Q7" s="28" t="s">
        <v>22</v>
      </c>
      <c r="R7" s="28" t="s">
        <v>23</v>
      </c>
      <c r="S7" s="28" t="s">
        <v>21</v>
      </c>
      <c r="T7" s="28" t="s">
        <v>22</v>
      </c>
      <c r="U7" s="28" t="s">
        <v>23</v>
      </c>
      <c r="V7" s="28" t="s">
        <v>21</v>
      </c>
      <c r="W7" s="28" t="s">
        <v>22</v>
      </c>
      <c r="X7" s="28" t="s">
        <v>23</v>
      </c>
    </row>
    <row r="8" spans="1:26" ht="39.950000000000003" customHeight="1" x14ac:dyDescent="0.2">
      <c r="A8" s="6"/>
      <c r="B8" s="21">
        <v>1</v>
      </c>
      <c r="C8" s="22" t="str">
        <f>[1]smeta_tbl!B9</f>
        <v>Расходы на содержание аппарата управления, включая обязательные страховые взносы</v>
      </c>
      <c r="D8" s="50"/>
      <c r="E8" s="51"/>
      <c r="F8" s="52"/>
      <c r="G8" s="46"/>
      <c r="H8" s="27"/>
      <c r="I8" s="20"/>
      <c r="J8" s="54"/>
      <c r="K8" s="55"/>
      <c r="L8" s="20"/>
      <c r="M8" s="46"/>
      <c r="N8" s="27"/>
      <c r="O8" s="20"/>
      <c r="P8" s="46"/>
      <c r="Q8" s="27"/>
      <c r="R8" s="20"/>
      <c r="S8" s="47"/>
      <c r="T8" s="33"/>
      <c r="U8" s="20"/>
      <c r="V8" s="47"/>
      <c r="W8" s="33"/>
      <c r="X8" s="20"/>
      <c r="Y8" s="18"/>
      <c r="Z8" s="19"/>
    </row>
    <row r="9" spans="1:26" ht="39.950000000000003" customHeight="1" x14ac:dyDescent="0.2">
      <c r="B9" s="21">
        <v>2</v>
      </c>
      <c r="C9" s="22" t="str">
        <f>[1]smeta_tbl!B17</f>
        <v>Содержание и аренда офисных помещений</v>
      </c>
      <c r="D9" s="50"/>
      <c r="E9" s="51"/>
      <c r="F9" s="52"/>
      <c r="G9" s="46"/>
      <c r="H9" s="27"/>
      <c r="I9" s="20"/>
      <c r="J9" s="54"/>
      <c r="K9" s="55"/>
      <c r="L9" s="20"/>
      <c r="M9" s="46"/>
      <c r="N9" s="27"/>
      <c r="O9" s="20"/>
      <c r="P9" s="46"/>
      <c r="Q9" s="27"/>
      <c r="R9" s="20"/>
      <c r="S9" s="47"/>
      <c r="T9" s="33"/>
      <c r="U9" s="20"/>
      <c r="V9" s="47"/>
      <c r="W9" s="33"/>
      <c r="X9" s="20"/>
      <c r="Y9" s="18"/>
      <c r="Z9" s="19"/>
    </row>
    <row r="10" spans="1:26" ht="39.950000000000003" customHeight="1" x14ac:dyDescent="0.2">
      <c r="B10" s="21">
        <v>3</v>
      </c>
      <c r="C10" s="22" t="str">
        <f>[1]smeta_tbl!B22</f>
        <v>Содержание автотранспорта</v>
      </c>
      <c r="D10" s="50"/>
      <c r="E10" s="51"/>
      <c r="F10" s="52"/>
      <c r="G10" s="46"/>
      <c r="H10" s="27"/>
      <c r="I10" s="20"/>
      <c r="J10" s="54"/>
      <c r="K10" s="55"/>
      <c r="L10" s="20"/>
      <c r="M10" s="46"/>
      <c r="N10" s="27"/>
      <c r="O10" s="20"/>
      <c r="P10" s="46"/>
      <c r="Q10" s="27"/>
      <c r="R10" s="20"/>
      <c r="S10" s="47"/>
      <c r="T10" s="33"/>
      <c r="U10" s="20"/>
      <c r="V10" s="47"/>
      <c r="W10" s="33"/>
      <c r="X10" s="20"/>
      <c r="Y10" s="18"/>
      <c r="Z10" s="19"/>
    </row>
    <row r="11" spans="1:26" ht="39.950000000000003" customHeight="1" x14ac:dyDescent="0.2">
      <c r="B11" s="21">
        <v>4</v>
      </c>
      <c r="C11" s="22" t="str">
        <f>[1]smeta_tbl!B28</f>
        <v>Обслуживание компьютеров, оргтехники и офисного оборудования</v>
      </c>
      <c r="D11" s="50"/>
      <c r="E11" s="51"/>
      <c r="F11" s="52"/>
      <c r="G11" s="46"/>
      <c r="H11" s="27"/>
      <c r="I11" s="20"/>
      <c r="J11" s="54"/>
      <c r="K11" s="55"/>
      <c r="L11" s="20"/>
      <c r="M11" s="46"/>
      <c r="N11" s="27"/>
      <c r="O11" s="20"/>
      <c r="P11" s="46"/>
      <c r="Q11" s="27"/>
      <c r="R11" s="20"/>
      <c r="S11" s="47"/>
      <c r="T11" s="33"/>
      <c r="U11" s="20"/>
      <c r="V11" s="47"/>
      <c r="W11" s="33"/>
      <c r="X11" s="20"/>
      <c r="Y11" s="18"/>
      <c r="Z11" s="19"/>
    </row>
    <row r="12" spans="1:26" ht="39.950000000000003" customHeight="1" x14ac:dyDescent="0.2">
      <c r="B12" s="21">
        <v>5</v>
      </c>
      <c r="C12" s="22" t="str">
        <f>[1]smeta_tbl!B33</f>
        <v>Информационные, консультационные и юридические услуги</v>
      </c>
      <c r="D12" s="50"/>
      <c r="E12" s="51"/>
      <c r="F12" s="52"/>
      <c r="G12" s="46"/>
      <c r="H12" s="27"/>
      <c r="I12" s="20"/>
      <c r="J12" s="54"/>
      <c r="K12" s="55"/>
      <c r="L12" s="20"/>
      <c r="M12" s="46"/>
      <c r="N12" s="27"/>
      <c r="O12" s="20"/>
      <c r="P12" s="46"/>
      <c r="Q12" s="27"/>
      <c r="R12" s="20"/>
      <c r="S12" s="47"/>
      <c r="T12" s="33"/>
      <c r="U12" s="20"/>
      <c r="V12" s="47"/>
      <c r="W12" s="33"/>
      <c r="X12" s="20"/>
      <c r="Y12" s="18"/>
      <c r="Z12" s="19"/>
    </row>
    <row r="13" spans="1:26" ht="39.950000000000003" customHeight="1" x14ac:dyDescent="0.2">
      <c r="B13" s="21">
        <v>6</v>
      </c>
      <c r="C13" s="22" t="str">
        <f>[1]smeta_tbl!B40</f>
        <v>Типографские, канцелярские и почтовые расходы, расходы на услуги связи</v>
      </c>
      <c r="D13" s="50"/>
      <c r="E13" s="51"/>
      <c r="F13" s="52"/>
      <c r="G13" s="46"/>
      <c r="H13" s="27"/>
      <c r="I13" s="20"/>
      <c r="J13" s="54"/>
      <c r="K13" s="55"/>
      <c r="L13" s="20"/>
      <c r="M13" s="46"/>
      <c r="N13" s="27"/>
      <c r="O13" s="20"/>
      <c r="P13" s="46"/>
      <c r="Q13" s="27"/>
      <c r="R13" s="20"/>
      <c r="S13" s="47"/>
      <c r="T13" s="33"/>
      <c r="U13" s="20"/>
      <c r="V13" s="47"/>
      <c r="W13" s="33"/>
      <c r="X13" s="20"/>
      <c r="Y13" s="18"/>
      <c r="Z13" s="19"/>
    </row>
    <row r="14" spans="1:26" ht="39.950000000000003" customHeight="1" x14ac:dyDescent="0.2">
      <c r="B14" s="21">
        <v>7</v>
      </c>
      <c r="C14" s="22" t="str">
        <f>[1]smeta_tbl!B46</f>
        <v>Командировочные расходы</v>
      </c>
      <c r="D14" s="50"/>
      <c r="E14" s="51"/>
      <c r="F14" s="52"/>
      <c r="G14" s="46"/>
      <c r="H14" s="27"/>
      <c r="I14" s="20"/>
      <c r="J14" s="54"/>
      <c r="K14" s="55"/>
      <c r="L14" s="20"/>
      <c r="M14" s="46"/>
      <c r="N14" s="27"/>
      <c r="O14" s="20"/>
      <c r="P14" s="46"/>
      <c r="Q14" s="27"/>
      <c r="R14" s="20"/>
      <c r="S14" s="47"/>
      <c r="T14" s="33"/>
      <c r="U14" s="20"/>
      <c r="V14" s="47"/>
      <c r="W14" s="33"/>
      <c r="X14" s="20"/>
      <c r="Y14" s="18"/>
      <c r="Z14" s="19"/>
    </row>
    <row r="15" spans="1:26" s="8" customFormat="1" ht="39.950000000000003" customHeight="1" x14ac:dyDescent="0.2">
      <c r="A15" s="7"/>
      <c r="B15" s="21">
        <v>8</v>
      </c>
      <c r="C15" s="22" t="str">
        <f>[1]smeta_tbl!B51</f>
        <v>Расходы на подготовку кадров</v>
      </c>
      <c r="D15" s="50"/>
      <c r="E15" s="51"/>
      <c r="F15" s="52"/>
      <c r="G15" s="46"/>
      <c r="H15" s="27"/>
      <c r="I15" s="20"/>
      <c r="J15" s="54"/>
      <c r="K15" s="55"/>
      <c r="L15" s="20"/>
      <c r="M15" s="46"/>
      <c r="N15" s="27"/>
      <c r="O15" s="20"/>
      <c r="P15" s="46"/>
      <c r="Q15" s="27"/>
      <c r="R15" s="20"/>
      <c r="S15" s="47"/>
      <c r="T15" s="33"/>
      <c r="U15" s="20"/>
      <c r="V15" s="47"/>
      <c r="W15" s="33"/>
      <c r="X15" s="20"/>
      <c r="Y15" s="18"/>
      <c r="Z15" s="19"/>
    </row>
    <row r="16" spans="1:26" ht="39.950000000000003" customHeight="1" x14ac:dyDescent="0.2">
      <c r="B16" s="21">
        <v>9</v>
      </c>
      <c r="C16" s="22" t="str">
        <f>[1]smeta_tbl!B54</f>
        <v xml:space="preserve">Страховые платежи </v>
      </c>
      <c r="D16" s="50"/>
      <c r="E16" s="51"/>
      <c r="F16" s="52"/>
      <c r="G16" s="46"/>
      <c r="H16" s="27"/>
      <c r="I16" s="20"/>
      <c r="J16" s="54"/>
      <c r="K16" s="55"/>
      <c r="L16" s="20"/>
      <c r="M16" s="46"/>
      <c r="N16" s="27"/>
      <c r="O16" s="20"/>
      <c r="P16" s="46"/>
      <c r="Q16" s="27"/>
      <c r="R16" s="20"/>
      <c r="S16" s="47"/>
      <c r="T16" s="33"/>
      <c r="U16" s="20"/>
      <c r="V16" s="47"/>
      <c r="W16" s="33"/>
      <c r="X16" s="20"/>
      <c r="Y16" s="18"/>
      <c r="Z16" s="19"/>
    </row>
    <row r="17" spans="1:26" ht="39.950000000000003" customHeight="1" x14ac:dyDescent="0.2">
      <c r="B17" s="21">
        <v>10</v>
      </c>
      <c r="C17" s="22" t="str">
        <f>[1]smeta_tbl!B60</f>
        <v>Налоги, относимые  на расходы</v>
      </c>
      <c r="D17" s="50"/>
      <c r="E17" s="51"/>
      <c r="F17" s="52"/>
      <c r="G17" s="46"/>
      <c r="H17" s="27"/>
      <c r="I17" s="20"/>
      <c r="J17" s="54"/>
      <c r="K17" s="55"/>
      <c r="L17" s="20"/>
      <c r="M17" s="46"/>
      <c r="N17" s="27"/>
      <c r="O17" s="20"/>
      <c r="P17" s="46"/>
      <c r="Q17" s="27"/>
      <c r="R17" s="20"/>
      <c r="S17" s="47"/>
      <c r="T17" s="33"/>
      <c r="U17" s="20"/>
      <c r="V17" s="47"/>
      <c r="W17" s="33"/>
      <c r="X17" s="20"/>
      <c r="Y17" s="18"/>
      <c r="Z17" s="19"/>
    </row>
    <row r="18" spans="1:26" ht="39.950000000000003" customHeight="1" x14ac:dyDescent="0.2">
      <c r="B18" s="21">
        <v>11</v>
      </c>
      <c r="C18" s="22" t="str">
        <f>[1]smeta_tbl!B66</f>
        <v>Обеспечение безопасности</v>
      </c>
      <c r="D18" s="50"/>
      <c r="E18" s="51"/>
      <c r="F18" s="52"/>
      <c r="G18" s="46"/>
      <c r="H18" s="27"/>
      <c r="I18" s="20"/>
      <c r="J18" s="54"/>
      <c r="K18" s="55"/>
      <c r="L18" s="20"/>
      <c r="M18" s="46"/>
      <c r="N18" s="27"/>
      <c r="O18" s="20"/>
      <c r="P18" s="46"/>
      <c r="Q18" s="27"/>
      <c r="R18" s="20"/>
      <c r="S18" s="47"/>
      <c r="T18" s="33"/>
      <c r="U18" s="20"/>
      <c r="V18" s="47"/>
      <c r="W18" s="33"/>
      <c r="X18" s="20"/>
      <c r="Y18" s="18"/>
      <c r="Z18" s="19"/>
    </row>
    <row r="19" spans="1:26" ht="39.950000000000003" customHeight="1" x14ac:dyDescent="0.2">
      <c r="B19" s="21">
        <v>12</v>
      </c>
      <c r="C19" s="22" t="str">
        <f>[1]smeta_tbl!B71</f>
        <v>Прочие административно-хозяйственные расходы</v>
      </c>
      <c r="D19" s="50"/>
      <c r="E19" s="51"/>
      <c r="F19" s="52"/>
      <c r="G19" s="46"/>
      <c r="H19" s="27"/>
      <c r="I19" s="20"/>
      <c r="J19" s="54"/>
      <c r="K19" s="55"/>
      <c r="L19" s="20"/>
      <c r="M19" s="46"/>
      <c r="N19" s="27"/>
      <c r="O19" s="20"/>
      <c r="P19" s="46"/>
      <c r="Q19" s="27"/>
      <c r="R19" s="20"/>
      <c r="S19" s="47"/>
      <c r="T19" s="33"/>
      <c r="U19" s="20"/>
      <c r="V19" s="47"/>
      <c r="W19" s="33"/>
      <c r="X19" s="20"/>
      <c r="Y19" s="18"/>
      <c r="Z19" s="19"/>
    </row>
    <row r="20" spans="1:26" ht="39.950000000000003" customHeight="1" x14ac:dyDescent="0.2">
      <c r="B20" s="63" t="str">
        <f>[1]smeta_tbl!B79</f>
        <v>ИТОГО (административно-хозяйственные расходы):</v>
      </c>
      <c r="C20" s="63"/>
      <c r="D20" s="31"/>
      <c r="E20" s="31"/>
      <c r="F20" s="53"/>
      <c r="G20" s="32"/>
      <c r="H20" s="32"/>
      <c r="I20" s="29"/>
      <c r="J20" s="32"/>
      <c r="K20" s="32"/>
      <c r="L20" s="29"/>
      <c r="M20" s="32"/>
      <c r="N20" s="32"/>
      <c r="O20" s="29"/>
      <c r="P20" s="32"/>
      <c r="Q20" s="32"/>
      <c r="R20" s="29"/>
      <c r="S20" s="32"/>
      <c r="T20" s="32"/>
      <c r="U20" s="29"/>
      <c r="V20" s="32"/>
      <c r="W20" s="32"/>
      <c r="X20" s="29"/>
    </row>
    <row r="21" spans="1:26" s="11" customFormat="1" x14ac:dyDescent="0.2">
      <c r="A21" s="9"/>
      <c r="B21" s="23"/>
      <c r="C21" s="24"/>
    </row>
    <row r="22" spans="1:26" s="11" customFormat="1" ht="26.25" customHeight="1" x14ac:dyDescent="0.2">
      <c r="A22" s="9"/>
      <c r="B22" s="23"/>
      <c r="C22" s="25" t="str">
        <f>[1]smeta_tbl!B81</f>
        <v>Раздел II. Капитальные вложения</v>
      </c>
      <c r="D22" s="68" t="s">
        <v>17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</row>
    <row r="23" spans="1:26" s="5" customFormat="1" ht="24" customHeight="1" x14ac:dyDescent="0.2">
      <c r="A23" s="4"/>
      <c r="B23" s="62" t="s">
        <v>19</v>
      </c>
      <c r="C23" s="62"/>
      <c r="D23" s="67" t="str">
        <f>D6</f>
        <v>I квартал</v>
      </c>
      <c r="E23" s="67"/>
      <c r="F23" s="67"/>
      <c r="G23" s="67" t="str">
        <f>G6</f>
        <v>II квартал</v>
      </c>
      <c r="H23" s="67"/>
      <c r="I23" s="67"/>
      <c r="J23" s="69" t="str">
        <f>J6</f>
        <v>1 полугодие</v>
      </c>
      <c r="K23" s="69"/>
      <c r="L23" s="69"/>
      <c r="M23" s="67" t="str">
        <f>M6</f>
        <v>III квартал</v>
      </c>
      <c r="N23" s="67"/>
      <c r="O23" s="67"/>
      <c r="P23" s="67" t="str">
        <f>P6</f>
        <v>IV квартал</v>
      </c>
      <c r="Q23" s="67"/>
      <c r="R23" s="67"/>
      <c r="S23" s="69" t="str">
        <f>S6</f>
        <v>2 полугодие</v>
      </c>
      <c r="T23" s="69"/>
      <c r="U23" s="69"/>
      <c r="V23" s="69" t="str">
        <f>V6</f>
        <v>Год</v>
      </c>
      <c r="W23" s="69"/>
      <c r="X23" s="69"/>
    </row>
    <row r="24" spans="1:26" s="5" customFormat="1" ht="28.5" customHeight="1" x14ac:dyDescent="0.2">
      <c r="A24" s="4"/>
      <c r="B24" s="62"/>
      <c r="C24" s="62"/>
      <c r="D24" s="28" t="str">
        <f>D7</f>
        <v>план</v>
      </c>
      <c r="E24" s="28" t="str">
        <f>E7</f>
        <v>факт</v>
      </c>
      <c r="F24" s="28" t="str">
        <f>F7</f>
        <v>%</v>
      </c>
      <c r="G24" s="28" t="str">
        <f>G7</f>
        <v>план</v>
      </c>
      <c r="H24" s="28" t="str">
        <f>H7</f>
        <v>факт</v>
      </c>
      <c r="I24" s="28" t="str">
        <f>I7</f>
        <v>%</v>
      </c>
      <c r="J24" s="28" t="str">
        <f>J7</f>
        <v>план</v>
      </c>
      <c r="K24" s="28" t="str">
        <f>K7</f>
        <v>факт</v>
      </c>
      <c r="L24" s="28" t="str">
        <f>L7</f>
        <v>%</v>
      </c>
      <c r="M24" s="28" t="str">
        <f>M7</f>
        <v>план</v>
      </c>
      <c r="N24" s="28" t="str">
        <f>N7</f>
        <v>факт</v>
      </c>
      <c r="O24" s="28" t="str">
        <f>O7</f>
        <v>%</v>
      </c>
      <c r="P24" s="28" t="str">
        <f>P7</f>
        <v>план</v>
      </c>
      <c r="Q24" s="28" t="str">
        <f>Q7</f>
        <v>факт</v>
      </c>
      <c r="R24" s="28" t="str">
        <f>R7</f>
        <v>%</v>
      </c>
      <c r="S24" s="28" t="str">
        <f>S7</f>
        <v>план</v>
      </c>
      <c r="T24" s="28" t="str">
        <f>T7</f>
        <v>факт</v>
      </c>
      <c r="U24" s="28" t="str">
        <f>U7</f>
        <v>%</v>
      </c>
      <c r="V24" s="28" t="str">
        <f>V7</f>
        <v>план</v>
      </c>
      <c r="W24" s="28" t="str">
        <f>W7</f>
        <v>факт</v>
      </c>
      <c r="X24" s="28" t="str">
        <f>X7</f>
        <v>%</v>
      </c>
    </row>
    <row r="25" spans="1:26" s="11" customFormat="1" ht="39.950000000000003" customHeight="1" x14ac:dyDescent="0.2">
      <c r="A25" s="9"/>
      <c r="B25" s="21">
        <v>13</v>
      </c>
      <c r="C25" s="22" t="str">
        <f>[1]smeta_tbl!B83</f>
        <v>Компьютерная  техника, оргтехника и оборудование связи</v>
      </c>
      <c r="D25" s="56"/>
      <c r="E25" s="57"/>
      <c r="F25" s="52"/>
      <c r="G25" s="49"/>
      <c r="H25" s="37"/>
      <c r="I25" s="20"/>
      <c r="J25" s="59"/>
      <c r="K25" s="60"/>
      <c r="L25" s="20"/>
      <c r="M25" s="49"/>
      <c r="N25" s="37"/>
      <c r="O25" s="20"/>
      <c r="P25" s="48"/>
      <c r="Q25" s="34"/>
      <c r="R25" s="20"/>
      <c r="S25" s="48"/>
      <c r="T25" s="34"/>
      <c r="U25" s="20"/>
      <c r="V25" s="47"/>
      <c r="W25" s="33"/>
      <c r="X25" s="20"/>
    </row>
    <row r="26" spans="1:26" s="11" customFormat="1" ht="39.950000000000003" customHeight="1" x14ac:dyDescent="0.2">
      <c r="A26" s="9"/>
      <c r="B26" s="21">
        <v>14</v>
      </c>
      <c r="C26" s="22" t="str">
        <f>[1]smeta_tbl!B86</f>
        <v>Служебные автомобили и автозапчасти</v>
      </c>
      <c r="D26" s="56"/>
      <c r="E26" s="57"/>
      <c r="F26" s="52"/>
      <c r="G26" s="49"/>
      <c r="H26" s="37"/>
      <c r="I26" s="20"/>
      <c r="J26" s="59"/>
      <c r="K26" s="60"/>
      <c r="L26" s="20"/>
      <c r="M26" s="49"/>
      <c r="N26" s="37"/>
      <c r="O26" s="20"/>
      <c r="P26" s="48"/>
      <c r="Q26" s="34"/>
      <c r="R26" s="20"/>
      <c r="S26" s="48"/>
      <c r="T26" s="34"/>
      <c r="U26" s="20"/>
      <c r="V26" s="47"/>
      <c r="W26" s="33"/>
      <c r="X26" s="20"/>
    </row>
    <row r="27" spans="1:26" s="11" customFormat="1" ht="39.950000000000003" customHeight="1" x14ac:dyDescent="0.2">
      <c r="A27" s="9"/>
      <c r="B27" s="21">
        <v>15</v>
      </c>
      <c r="C27" s="22" t="s">
        <v>54</v>
      </c>
      <c r="D27" s="56"/>
      <c r="E27" s="57"/>
      <c r="F27" s="52"/>
      <c r="G27" s="49"/>
      <c r="H27" s="37"/>
      <c r="I27" s="20"/>
      <c r="J27" s="59"/>
      <c r="K27" s="60"/>
      <c r="L27" s="20"/>
      <c r="M27" s="49"/>
      <c r="N27" s="37"/>
      <c r="O27" s="20"/>
      <c r="P27" s="48"/>
      <c r="Q27" s="34"/>
      <c r="R27" s="20"/>
      <c r="S27" s="48"/>
      <c r="T27" s="34"/>
      <c r="U27" s="20"/>
      <c r="V27" s="47"/>
      <c r="W27" s="33"/>
      <c r="X27" s="20"/>
    </row>
    <row r="28" spans="1:26" s="13" customFormat="1" ht="39.950000000000003" customHeight="1" x14ac:dyDescent="0.2">
      <c r="A28" s="12"/>
      <c r="B28" s="21">
        <v>16</v>
      </c>
      <c r="C28" s="22" t="str">
        <f>[1]smeta_tbl!B90</f>
        <v>Здания и сооружения</v>
      </c>
      <c r="D28" s="56"/>
      <c r="E28" s="57"/>
      <c r="F28" s="52"/>
      <c r="G28" s="49"/>
      <c r="H28" s="37"/>
      <c r="I28" s="20"/>
      <c r="J28" s="59"/>
      <c r="K28" s="60"/>
      <c r="L28" s="20"/>
      <c r="M28" s="49"/>
      <c r="N28" s="37"/>
      <c r="O28" s="20"/>
      <c r="P28" s="48"/>
      <c r="Q28" s="34"/>
      <c r="R28" s="20"/>
      <c r="S28" s="48"/>
      <c r="T28" s="34"/>
      <c r="U28" s="20"/>
      <c r="V28" s="47"/>
      <c r="W28" s="33"/>
      <c r="X28" s="20"/>
    </row>
    <row r="29" spans="1:26" s="11" customFormat="1" ht="39.950000000000003" customHeight="1" x14ac:dyDescent="0.2">
      <c r="A29" s="9"/>
      <c r="B29" s="21">
        <v>17</v>
      </c>
      <c r="C29" s="22" t="str">
        <f>[1]smeta_tbl!B92</f>
        <v>Специальное оборудование и нематериальные активы</v>
      </c>
      <c r="D29" s="56"/>
      <c r="E29" s="57"/>
      <c r="F29" s="52"/>
      <c r="G29" s="49"/>
      <c r="H29" s="37"/>
      <c r="I29" s="20"/>
      <c r="J29" s="59"/>
      <c r="K29" s="60"/>
      <c r="L29" s="20"/>
      <c r="M29" s="49"/>
      <c r="N29" s="37"/>
      <c r="O29" s="20"/>
      <c r="P29" s="48"/>
      <c r="Q29" s="34"/>
      <c r="R29" s="20"/>
      <c r="S29" s="48"/>
      <c r="T29" s="34"/>
      <c r="U29" s="20"/>
      <c r="V29" s="47"/>
      <c r="W29" s="33"/>
      <c r="X29" s="20"/>
    </row>
    <row r="30" spans="1:26" ht="39.950000000000003" customHeight="1" x14ac:dyDescent="0.2">
      <c r="A30" s="9"/>
      <c r="B30" s="63" t="str">
        <f>[1]smeta_tbl!B96</f>
        <v>ИТОГО (капитальные вложения):</v>
      </c>
      <c r="C30" s="63"/>
      <c r="D30" s="35"/>
      <c r="E30" s="35"/>
      <c r="F30" s="58"/>
      <c r="G30" s="38"/>
      <c r="H30" s="38"/>
      <c r="I30" s="30"/>
      <c r="J30" s="38"/>
      <c r="K30" s="38"/>
      <c r="L30" s="30"/>
      <c r="M30" s="38"/>
      <c r="N30" s="38"/>
      <c r="O30" s="30"/>
      <c r="P30" s="35"/>
      <c r="Q30" s="35"/>
      <c r="R30" s="30"/>
      <c r="S30" s="35"/>
      <c r="T30" s="35"/>
      <c r="U30" s="30"/>
      <c r="V30" s="35"/>
      <c r="W30" s="35"/>
      <c r="X30" s="30"/>
    </row>
    <row r="31" spans="1:26" s="11" customFormat="1" ht="18" x14ac:dyDescent="0.25">
      <c r="A31" s="9"/>
      <c r="B31" s="9"/>
      <c r="C31" s="10"/>
      <c r="D31" s="36"/>
      <c r="E31" s="36"/>
      <c r="F31" s="14"/>
      <c r="G31" s="39"/>
      <c r="H31" s="39"/>
      <c r="I31" s="14"/>
      <c r="J31" s="39"/>
      <c r="K31" s="39"/>
      <c r="L31" s="14"/>
      <c r="M31" s="39"/>
      <c r="N31" s="39"/>
      <c r="O31" s="14"/>
      <c r="P31" s="41"/>
      <c r="Q31" s="41"/>
      <c r="R31" s="17"/>
      <c r="S31" s="41"/>
      <c r="T31" s="41"/>
      <c r="U31" s="17"/>
      <c r="V31" s="41"/>
      <c r="W31" s="41"/>
      <c r="X31" s="17"/>
    </row>
    <row r="32" spans="1:26" ht="39.950000000000003" customHeight="1" x14ac:dyDescent="0.2">
      <c r="B32" s="64" t="s">
        <v>20</v>
      </c>
      <c r="C32" s="64"/>
      <c r="D32" s="32"/>
      <c r="E32" s="32"/>
      <c r="F32" s="30"/>
      <c r="G32" s="40"/>
      <c r="H32" s="40"/>
      <c r="I32" s="30"/>
      <c r="J32" s="40"/>
      <c r="K32" s="40"/>
      <c r="L32" s="30"/>
      <c r="M32" s="40"/>
      <c r="N32" s="40"/>
      <c r="O32" s="30"/>
      <c r="P32" s="32"/>
      <c r="Q32" s="32"/>
      <c r="R32" s="30"/>
      <c r="S32" s="32"/>
      <c r="T32" s="32"/>
      <c r="U32" s="30"/>
      <c r="V32" s="32"/>
      <c r="W32" s="32"/>
      <c r="X32" s="30"/>
    </row>
    <row r="34" spans="1:2" x14ac:dyDescent="0.2">
      <c r="A34" s="2"/>
      <c r="B34" s="2"/>
    </row>
  </sheetData>
  <mergeCells count="21">
    <mergeCell ref="D5:X5"/>
    <mergeCell ref="D6:F6"/>
    <mergeCell ref="M6:O6"/>
    <mergeCell ref="D23:F23"/>
    <mergeCell ref="D22:X22"/>
    <mergeCell ref="P23:R23"/>
    <mergeCell ref="G23:I23"/>
    <mergeCell ref="S23:U23"/>
    <mergeCell ref="V23:X23"/>
    <mergeCell ref="M23:O23"/>
    <mergeCell ref="J23:L23"/>
    <mergeCell ref="G6:I6"/>
    <mergeCell ref="J6:L6"/>
    <mergeCell ref="P6:R6"/>
    <mergeCell ref="S6:U6"/>
    <mergeCell ref="V6:X6"/>
    <mergeCell ref="B6:C7"/>
    <mergeCell ref="B23:C24"/>
    <mergeCell ref="B30:C30"/>
    <mergeCell ref="B32:C32"/>
    <mergeCell ref="B20:C20"/>
  </mergeCells>
  <conditionalFormatting sqref="D8:E19 M8:N19 J8:J19">
    <cfRule type="expression" dxfId="26" priority="52">
      <formula>MROUND($V$8+#REF!+#REF!+#REF!,10)&lt;&gt;MROUND(#REF!,10)</formula>
    </cfRule>
  </conditionalFormatting>
  <conditionalFormatting sqref="E25:E29">
    <cfRule type="expression" dxfId="25" priority="45">
      <formula>MROUND($V$8+#REF!+#REF!+#REF!,10)&lt;&gt;MROUND(#REF!,10)</formula>
    </cfRule>
  </conditionalFormatting>
  <conditionalFormatting sqref="D25:D29">
    <cfRule type="expression" dxfId="24" priority="44">
      <formula>MROUND($V$8+#REF!+#REF!+#REF!,10)&lt;&gt;MROUND(#REF!,10)</formula>
    </cfRule>
  </conditionalFormatting>
  <conditionalFormatting sqref="P8:P19">
    <cfRule type="expression" dxfId="23" priority="42">
      <formula>MROUND($V$8+#REF!+#REF!+#REF!,10)&lt;&gt;MROUND(#REF!,10)</formula>
    </cfRule>
  </conditionalFormatting>
  <conditionalFormatting sqref="Q8:Q19">
    <cfRule type="expression" dxfId="22" priority="41">
      <formula>MROUND($V$8+#REF!+#REF!+#REF!,10)&lt;&gt;MROUND(#REF!,10)</formula>
    </cfRule>
  </conditionalFormatting>
  <conditionalFormatting sqref="V8:W19">
    <cfRule type="expression" dxfId="21" priority="37">
      <formula>MROUND($V$8+#REF!+#REF!+#REF!,10)&lt;&gt;MROUND(#REF!,10)</formula>
    </cfRule>
  </conditionalFormatting>
  <conditionalFormatting sqref="H25:H29">
    <cfRule type="expression" dxfId="20" priority="36">
      <formula>MROUND($V$8+#REF!+#REF!+#REF!,10)&lt;&gt;MROUND(#REF!,10)</formula>
    </cfRule>
  </conditionalFormatting>
  <conditionalFormatting sqref="G25:G29">
    <cfRule type="expression" dxfId="19" priority="35">
      <formula>MROUND($V$8+#REF!+#REF!+#REF!,10)&lt;&gt;MROUND(#REF!,10)</formula>
    </cfRule>
  </conditionalFormatting>
  <conditionalFormatting sqref="M25:M29">
    <cfRule type="expression" dxfId="18" priority="34">
      <formula>MROUND($V$8+#REF!+#REF!+#REF!,10)&lt;&gt;MROUND(#REF!,10)</formula>
    </cfRule>
  </conditionalFormatting>
  <conditionalFormatting sqref="N25:N29">
    <cfRule type="expression" dxfId="17" priority="33">
      <formula>MROUND($V$8+#REF!+#REF!+#REF!,10)&lt;&gt;MROUND(#REF!,10)</formula>
    </cfRule>
  </conditionalFormatting>
  <conditionalFormatting sqref="P25:Q29">
    <cfRule type="expression" dxfId="16" priority="19">
      <formula>MROUND($V$8+#REF!+#REF!+#REF!,10)&lt;&gt;MROUND(#REF!,10)</formula>
    </cfRule>
  </conditionalFormatting>
  <conditionalFormatting sqref="S25:T29">
    <cfRule type="expression" dxfId="15" priority="20">
      <formula>MROUND($V$8+#REF!+#REF!+#REF!,10)&lt;&gt;MROUND(#REF!,10)</formula>
    </cfRule>
  </conditionalFormatting>
  <conditionalFormatting sqref="J25:J29">
    <cfRule type="expression" dxfId="14" priority="16">
      <formula>MROUND($V$8+#REF!+#REF!+#REF!,10)&lt;&gt;MROUND(#REF!,10)</formula>
    </cfRule>
  </conditionalFormatting>
  <conditionalFormatting sqref="K8:K19">
    <cfRule type="expression" dxfId="13" priority="15">
      <formula>MROUND($V$8+#REF!+#REF!+#REF!,10)&lt;&gt;MROUND(#REF!,10)</formula>
    </cfRule>
  </conditionalFormatting>
  <conditionalFormatting sqref="K25:K29">
    <cfRule type="expression" dxfId="12" priority="14">
      <formula>MROUND($V$8+#REF!+#REF!+#REF!,10)&lt;&gt;MROUND(#REF!,10)</formula>
    </cfRule>
  </conditionalFormatting>
  <conditionalFormatting sqref="S8:S19">
    <cfRule type="expression" dxfId="11" priority="13">
      <formula>MROUND($V$8+#REF!+#REF!+#REF!,10)&lt;&gt;MROUND(#REF!,10)</formula>
    </cfRule>
  </conditionalFormatting>
  <conditionalFormatting sqref="T8:T19">
    <cfRule type="expression" dxfId="10" priority="12">
      <formula>MROUND($V$8+#REF!+#REF!+#REF!,10)&lt;&gt;MROUND(#REF!,10)</formula>
    </cfRule>
  </conditionalFormatting>
  <conditionalFormatting sqref="G8:H19">
    <cfRule type="expression" dxfId="9" priority="11">
      <formula>MROUND($V$8+#REF!+#REF!+#REF!,10)&lt;&gt;MROUND(#REF!,10)</formula>
    </cfRule>
  </conditionalFormatting>
  <conditionalFormatting sqref="D32:E32">
    <cfRule type="expression" dxfId="8" priority="1">
      <formula>MROUND($V$8+#REF!+#REF!+#REF!,10)&lt;&gt;MROUND(#REF!,10)</formula>
    </cfRule>
  </conditionalFormatting>
  <conditionalFormatting sqref="V25:V29">
    <cfRule type="expression" dxfId="7" priority="10">
      <formula>MROUND($V$8+#REF!+#REF!+#REF!,10)&lt;&gt;MROUND(#REF!,10)</formula>
    </cfRule>
  </conditionalFormatting>
  <conditionalFormatting sqref="W25:W29">
    <cfRule type="expression" dxfId="6" priority="9">
      <formula>MROUND($V$8+#REF!+#REF!+#REF!,10)&lt;&gt;MROUND(#REF!,10)</formula>
    </cfRule>
  </conditionalFormatting>
  <conditionalFormatting sqref="V32:W32">
    <cfRule type="expression" dxfId="5" priority="8">
      <formula>MROUND($V$8+#REF!+#REF!+#REF!,10)&lt;&gt;MROUND(#REF!,10)</formula>
    </cfRule>
  </conditionalFormatting>
  <conditionalFormatting sqref="S32:T32">
    <cfRule type="expression" dxfId="4" priority="6">
      <formula>MROUND($V$8+#REF!+#REF!+#REF!,10)&lt;&gt;MROUND(#REF!,10)</formula>
    </cfRule>
  </conditionalFormatting>
  <conditionalFormatting sqref="P32:Q32">
    <cfRule type="expression" dxfId="3" priority="5">
      <formula>MROUND($V$8+#REF!+#REF!+#REF!,10)&lt;&gt;MROUND(#REF!,10)</formula>
    </cfRule>
  </conditionalFormatting>
  <conditionalFormatting sqref="M32:N32">
    <cfRule type="expression" dxfId="2" priority="4">
      <formula>MROUND($V$8+#REF!+#REF!+#REF!,10)&lt;&gt;MROUND(#REF!,10)</formula>
    </cfRule>
  </conditionalFormatting>
  <conditionalFormatting sqref="J32:K32">
    <cfRule type="expression" dxfId="1" priority="3">
      <formula>MROUND($V$8+#REF!+#REF!+#REF!,10)&lt;&gt;MROUND(#REF!,10)</formula>
    </cfRule>
  </conditionalFormatting>
  <conditionalFormatting sqref="G32:H32">
    <cfRule type="expression" dxfId="0" priority="2">
      <formula>MROUND($V$8+#REF!+#REF!+#REF!,10)&lt;&gt;MROUND(#REF!,10)</formula>
    </cfRule>
  </conditionalFormatting>
  <pageMargins left="0.39370078740157483" right="0.39370078740157483" top="0.43307086614173229" bottom="0.51181102362204722" header="0.31496062992125984" footer="0.31496062992125984"/>
  <pageSetup paperSize="9" scale="3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2" sqref="A2"/>
    </sheetView>
  </sheetViews>
  <sheetFormatPr defaultRowHeight="15" x14ac:dyDescent="0.25"/>
  <sheetData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5" x14ac:dyDescent="0.25"/>
  <sheetData>
    <row r="1" spans="1:2" x14ac:dyDescent="0.25">
      <c r="A1" t="s">
        <v>44</v>
      </c>
      <c r="B1" t="s">
        <v>36</v>
      </c>
    </row>
    <row r="2" spans="1:2" x14ac:dyDescent="0.25">
      <c r="A2" t="s">
        <v>43</v>
      </c>
      <c r="B2" t="s">
        <v>37</v>
      </c>
    </row>
    <row r="3" spans="1:2" x14ac:dyDescent="0.25">
      <c r="A3" t="s">
        <v>41</v>
      </c>
      <c r="B3" t="s">
        <v>38</v>
      </c>
    </row>
    <row r="4" spans="1:2" x14ac:dyDescent="0.25">
      <c r="A4" t="s">
        <v>46</v>
      </c>
      <c r="B4" t="s">
        <v>32</v>
      </c>
    </row>
    <row r="5" spans="1:2" x14ac:dyDescent="0.25">
      <c r="A5" t="s">
        <v>42</v>
      </c>
      <c r="B5" t="s">
        <v>39</v>
      </c>
    </row>
    <row r="6" spans="1:2" x14ac:dyDescent="0.25">
      <c r="A6" t="s">
        <v>45</v>
      </c>
      <c r="B6" t="s">
        <v>34</v>
      </c>
    </row>
    <row r="7" spans="1:2" x14ac:dyDescent="0.25">
      <c r="B7" t="s">
        <v>24</v>
      </c>
    </row>
    <row r="8" spans="1:2" x14ac:dyDescent="0.25">
      <c r="B8" t="s">
        <v>25</v>
      </c>
    </row>
    <row r="9" spans="1:2" x14ac:dyDescent="0.25">
      <c r="B9" t="s">
        <v>26</v>
      </c>
    </row>
    <row r="10" spans="1:2" x14ac:dyDescent="0.25">
      <c r="B10" t="s">
        <v>27</v>
      </c>
    </row>
    <row r="11" spans="1:2" x14ac:dyDescent="0.25">
      <c r="B11" t="s">
        <v>28</v>
      </c>
    </row>
    <row r="12" spans="1:2" x14ac:dyDescent="0.25">
      <c r="B12" t="s">
        <v>29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33</v>
      </c>
    </row>
    <row r="16" spans="1:2" x14ac:dyDescent="0.25">
      <c r="B16" t="s">
        <v>35</v>
      </c>
    </row>
    <row r="17" spans="2:2" x14ac:dyDescent="0.25">
      <c r="B17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Отчёт</vt:lpstr>
      <vt:lpstr>Статьи Сметы</vt:lpstr>
      <vt:lpstr>Департаменты</vt:lpstr>
      <vt:lpstr>Отчёт!Область_печати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2015-06-15T09:23:19Z</dcterms:modified>
</cp:coreProperties>
</file>