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3\Desktop\"/>
    </mc:Choice>
  </mc:AlternateContent>
  <bookViews>
    <workbookView xWindow="1860" yWindow="0" windowWidth="27870" windowHeight="12885" tabRatio="144"/>
  </bookViews>
  <sheets>
    <sheet name="Восстановл_Лист1" sheetId="1" r:id="rId1"/>
    <sheet name="Восстановл_Лист2" sheetId="2" r:id="rId2"/>
    <sheet name="Восстановл_Лист3" sheetId="3" r:id="rId3"/>
  </sheets>
  <calcPr calcId="162913"/>
</workbook>
</file>

<file path=xl/calcChain.xml><?xml version="1.0" encoding="utf-8"?>
<calcChain xmlns="http://schemas.openxmlformats.org/spreadsheetml/2006/main">
  <c r="F7" i="1" l="1"/>
  <c r="F8" i="1"/>
  <c r="D9" i="1"/>
  <c r="F9" i="1"/>
  <c r="F10" i="1"/>
</calcChain>
</file>

<file path=xl/comments1.xml><?xml version="1.0" encoding="utf-8"?>
<comments xmlns="http://schemas.openxmlformats.org/spreadsheetml/2006/main">
  <authors>
    <author>Tambulatov E. Dmitriy</author>
  </authors>
  <commentList>
    <comment ref="A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порядковый номер 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из пеедачи товаров а не из спецификации
</t>
        </r>
      </text>
    </comment>
    <comment ref="C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ед измерения
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количество из документа товаров
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брать из р.н. партии ( по бух учету)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брать из р.н. партии ( по бух учету)</t>
        </r>
      </text>
    </comment>
    <comment ref="J7" authorId="0" shapeId="0">
      <text>
        <r>
          <rPr>
            <b/>
            <sz val="9"/>
            <color indexed="81"/>
            <rFont val="Tahoma"/>
            <charset val="1"/>
          </rPr>
          <t>Tambulatov E. Dmitriy:</t>
        </r>
        <r>
          <rPr>
            <sz val="9"/>
            <color indexed="81"/>
            <rFont val="Tahoma"/>
            <charset val="1"/>
          </rPr>
          <t xml:space="preserve">
брать из платежки но если у счета указан отдельный (гоз) тогда барть его
</t>
        </r>
      </text>
    </comment>
  </commentList>
</comments>
</file>

<file path=xl/sharedStrings.xml><?xml version="1.0" encoding="utf-8"?>
<sst xmlns="http://schemas.openxmlformats.org/spreadsheetml/2006/main" count="34" uniqueCount="30">
  <si>
    <t>????.671221.100</t>
  </si>
  <si>
    <t>??.</t>
  </si>
  <si>
    <t>??? ???????</t>
  </si>
  <si>
    <t>???? ? 2330 ?? 03.11.2015 (????. ? 3496 ?? 12.11.2015)</t>
  </si>
  <si>
    <t xml:space="preserve">3789 ?? 22.12.2015 </t>
  </si>
  <si>
    <t>????.671342.101</t>
  </si>
  <si>
    <t>???? ? 2330 ?? 03.11.2016 (????. ? 3496 ?? 12.11.2015)</t>
  </si>
  <si>
    <t>3790 ?? 22.12.2015</t>
  </si>
  <si>
    <t>?????? ????.713341.100  **/????.713341.083</t>
  </si>
  <si>
    <t>??? ????????</t>
  </si>
  <si>
    <t>???? ? ?106 ?? 20.10.2015 (????. ? 279 ?? 28.12.2015)</t>
  </si>
  <si>
    <t>3533 ?? 26.11.2015</t>
  </si>
  <si>
    <t>???????? ????? 723_010_v7?.pcb</t>
  </si>
  <si>
    <t xml:space="preserve">??? ??????? </t>
  </si>
  <si>
    <t>???? ? 26095 ?? 30.10.2015  (????. ? 27806 ?? 24.11.2015), ???? ? 28800 ?? 01.12.2015 (????. ? 948 ?? 20.01.2016), ???? ? 29565 ?? 09.12.2015 (????. ? 2138 ?? 04.02.2016)</t>
  </si>
  <si>
    <t>3321 ?? 06.11.2015, 3479 ?? 23.11.2015, 3670 ?? 10.12.2015, 3777 ?? 21.12.2015,   17 ?? 15.01.2016</t>
  </si>
  <si>
    <t>830 шт</t>
  </si>
  <si>
    <t>продукция</t>
  </si>
  <si>
    <t>Фактические расходы, связанные с формирование запаса материала, полуфабрикатов, комплектующих изделий,</t>
  </si>
  <si>
    <t>используемые для выполнеие ГОС и приобритение за счет собственных средств</t>
  </si>
  <si>
    <t>Наименование материалов</t>
  </si>
  <si>
    <t>счет</t>
  </si>
  <si>
    <t>Поставщик</t>
  </si>
  <si>
    <t>Договор\счет на оплату</t>
  </si>
  <si>
    <t>П.п.</t>
  </si>
  <si>
    <t>Обоснование расхода</t>
  </si>
  <si>
    <t>сумма с НДС</t>
  </si>
  <si>
    <t>Цена за ед. изм.</t>
  </si>
  <si>
    <t>количество</t>
  </si>
  <si>
    <t>ед. 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</si>
</sst>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#.00"/>
    <numFmt numFmtId="173" formatCode="0.000"/>
  </numFmts>
  <fonts count="6" x14ac:knownFonts="1"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7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173" fontId="3" fillId="2" borderId="1" xfId="0" applyNumberFormat="1" applyFont="1" applyFill="1" applyBorder="1" applyAlignment="1">
      <alignment horizontal="right" vertical="top"/>
    </xf>
    <xf numFmtId="0" fontId="2" fillId="0" borderId="1" xfId="0" applyFont="1" applyBorder="1"/>
    <xf numFmtId="172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173" fontId="3" fillId="2" borderId="2" xfId="0" applyNumberFormat="1" applyFont="1" applyFill="1" applyBorder="1" applyAlignment="1">
      <alignment horizontal="right" vertical="top"/>
    </xf>
    <xf numFmtId="0" fontId="2" fillId="0" borderId="2" xfId="0" applyFont="1" applyBorder="1"/>
    <xf numFmtId="172" fontId="2" fillId="0" borderId="2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left" vertical="top"/>
    </xf>
    <xf numFmtId="0" fontId="0" fillId="0" borderId="3" xfId="0" applyFont="1" applyBorder="1" applyAlignment="1">
      <alignment horizontal="center"/>
    </xf>
    <xf numFmtId="173" fontId="3" fillId="2" borderId="3" xfId="0" applyNumberFormat="1" applyFont="1" applyFill="1" applyBorder="1" applyAlignment="1">
      <alignment horizontal="right" vertical="top"/>
    </xf>
    <xf numFmtId="0" fontId="2" fillId="0" borderId="3" xfId="0" applyFont="1" applyBorder="1"/>
    <xf numFmtId="172" fontId="2" fillId="0" borderId="3" xfId="0" applyNumberFormat="1" applyFont="1" applyBorder="1"/>
    <xf numFmtId="0" fontId="0" fillId="0" borderId="3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2" fontId="2" fillId="0" borderId="4" xfId="0" applyNumberFormat="1" applyFont="1" applyBorder="1" applyAlignment="1">
      <alignment horizontal="center" wrapText="1"/>
    </xf>
    <xf numFmtId="172" fontId="2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5"/>
  <sheetViews>
    <sheetView tabSelected="1" zoomScale="101" workbookViewId="0">
      <selection activeCell="D19" sqref="D19"/>
    </sheetView>
  </sheetViews>
  <sheetFormatPr defaultColWidth="11.5703125" defaultRowHeight="12.75" x14ac:dyDescent="0.2"/>
  <cols>
    <col min="1" max="1" width="6.7109375" customWidth="1"/>
    <col min="2" max="2" width="60" customWidth="1"/>
    <col min="3" max="3" width="12.140625" customWidth="1"/>
    <col min="4" max="4" width="13.85546875" customWidth="1"/>
    <col min="5" max="5" width="15.85546875" customWidth="1"/>
    <col min="6" max="6" width="16.5703125" style="1" customWidth="1"/>
    <col min="7" max="7" width="24" style="2" customWidth="1"/>
    <col min="8" max="8" width="31.28515625" style="3" customWidth="1"/>
    <col min="9" max="9" width="22.85546875" style="3" customWidth="1"/>
  </cols>
  <sheetData>
    <row r="2" spans="1:10" ht="15.75" x14ac:dyDescent="0.25">
      <c r="B2" s="4" t="s">
        <v>18</v>
      </c>
    </row>
    <row r="3" spans="1:10" ht="15.75" x14ac:dyDescent="0.25">
      <c r="B3" s="4" t="s">
        <v>19</v>
      </c>
      <c r="H3" s="3" t="s">
        <v>16</v>
      </c>
      <c r="I3" t="s">
        <v>17</v>
      </c>
    </row>
    <row r="5" spans="1:10" ht="28.15" customHeight="1" x14ac:dyDescent="0.2">
      <c r="A5" s="34"/>
      <c r="B5" s="32" t="s">
        <v>20</v>
      </c>
      <c r="C5" s="32" t="s">
        <v>29</v>
      </c>
      <c r="D5" s="34" t="s">
        <v>28</v>
      </c>
      <c r="E5" s="32" t="s">
        <v>27</v>
      </c>
      <c r="F5" s="36" t="s">
        <v>26</v>
      </c>
      <c r="G5" s="27" t="s">
        <v>25</v>
      </c>
      <c r="H5" s="28"/>
      <c r="I5" s="29"/>
      <c r="J5" s="30" t="s">
        <v>21</v>
      </c>
    </row>
    <row r="6" spans="1:10" ht="44.25" customHeight="1" x14ac:dyDescent="0.2">
      <c r="A6" s="35"/>
      <c r="B6" s="33"/>
      <c r="C6" s="33"/>
      <c r="D6" s="35"/>
      <c r="E6" s="33"/>
      <c r="F6" s="37"/>
      <c r="G6" s="19" t="s">
        <v>22</v>
      </c>
      <c r="H6" s="20" t="s">
        <v>23</v>
      </c>
      <c r="I6" s="20" t="s">
        <v>24</v>
      </c>
      <c r="J6" s="31"/>
    </row>
    <row r="7" spans="1:10" ht="28.5" x14ac:dyDescent="0.2">
      <c r="A7" s="19">
        <v>1</v>
      </c>
      <c r="B7" s="21" t="s">
        <v>0</v>
      </c>
      <c r="C7" s="22" t="s">
        <v>1</v>
      </c>
      <c r="D7" s="23">
        <v>830</v>
      </c>
      <c r="E7" s="24">
        <v>56.52</v>
      </c>
      <c r="F7" s="25">
        <f t="shared" ref="F7:F10" si="0">(E7+(E7/100*18))*D7</f>
        <v>55355.688000000002</v>
      </c>
      <c r="G7" s="19" t="s">
        <v>2</v>
      </c>
      <c r="H7" s="20" t="s">
        <v>3</v>
      </c>
      <c r="I7" s="20" t="s">
        <v>4</v>
      </c>
      <c r="J7" s="26"/>
    </row>
    <row r="8" spans="1:10" ht="28.5" x14ac:dyDescent="0.2">
      <c r="A8" s="19">
        <v>2</v>
      </c>
      <c r="B8" s="21" t="s">
        <v>5</v>
      </c>
      <c r="C8" s="22" t="s">
        <v>1</v>
      </c>
      <c r="D8" s="23">
        <v>830</v>
      </c>
      <c r="E8" s="24">
        <v>77.33</v>
      </c>
      <c r="F8" s="25">
        <f t="shared" si="0"/>
        <v>75737.001999999993</v>
      </c>
      <c r="G8" s="19" t="s">
        <v>2</v>
      </c>
      <c r="H8" s="20" t="s">
        <v>6</v>
      </c>
      <c r="I8" s="20" t="s">
        <v>7</v>
      </c>
      <c r="J8" s="26"/>
    </row>
    <row r="9" spans="1:10" ht="28.5" x14ac:dyDescent="0.2">
      <c r="A9" s="19">
        <v>3</v>
      </c>
      <c r="B9" s="21" t="s">
        <v>8</v>
      </c>
      <c r="C9" s="22" t="s">
        <v>1</v>
      </c>
      <c r="D9" s="23">
        <f>830*2</f>
        <v>1660</v>
      </c>
      <c r="E9" s="24">
        <v>6.93</v>
      </c>
      <c r="F9" s="25">
        <f t="shared" si="0"/>
        <v>13574.484</v>
      </c>
      <c r="G9" s="19" t="s">
        <v>9</v>
      </c>
      <c r="H9" s="20" t="s">
        <v>10</v>
      </c>
      <c r="I9" s="20" t="s">
        <v>11</v>
      </c>
      <c r="J9" s="26"/>
    </row>
    <row r="10" spans="1:10" ht="85.5" x14ac:dyDescent="0.2">
      <c r="A10" s="19">
        <v>4</v>
      </c>
      <c r="B10" s="21" t="s">
        <v>12</v>
      </c>
      <c r="C10" s="22" t="s">
        <v>1</v>
      </c>
      <c r="D10" s="23">
        <v>830</v>
      </c>
      <c r="E10" s="24">
        <v>55.47</v>
      </c>
      <c r="F10" s="25">
        <f t="shared" si="0"/>
        <v>54327.317999999999</v>
      </c>
      <c r="G10" s="19" t="s">
        <v>13</v>
      </c>
      <c r="H10" s="20" t="s">
        <v>14</v>
      </c>
      <c r="I10" s="20" t="s">
        <v>15</v>
      </c>
      <c r="J10" s="26"/>
    </row>
    <row r="11" spans="1:10" ht="28.15" customHeight="1" x14ac:dyDescent="0.2">
      <c r="A11" s="12"/>
      <c r="B11" s="13"/>
      <c r="C11" s="14"/>
      <c r="D11" s="15"/>
      <c r="E11" s="16"/>
      <c r="F11" s="17"/>
      <c r="G11" s="12"/>
      <c r="H11" s="18"/>
      <c r="I11" s="18"/>
    </row>
    <row r="12" spans="1:10" ht="14.25" x14ac:dyDescent="0.2">
      <c r="A12" s="5"/>
      <c r="B12" s="7"/>
      <c r="C12" s="8"/>
      <c r="D12" s="9"/>
      <c r="E12" s="10"/>
      <c r="F12" s="11"/>
      <c r="G12" s="5"/>
      <c r="H12" s="6"/>
      <c r="I12" s="6"/>
    </row>
    <row r="13" spans="1:10" ht="14.25" x14ac:dyDescent="0.2">
      <c r="A13" s="5"/>
      <c r="B13" s="7"/>
      <c r="C13" s="8"/>
      <c r="D13" s="9"/>
      <c r="E13" s="10"/>
      <c r="F13" s="11"/>
      <c r="G13" s="5"/>
      <c r="H13" s="6"/>
      <c r="I13" s="6"/>
    </row>
    <row r="14" spans="1:10" ht="14.25" x14ac:dyDescent="0.2">
      <c r="A14" s="5"/>
      <c r="B14" s="7"/>
      <c r="C14" s="8"/>
      <c r="D14" s="9"/>
      <c r="E14" s="10"/>
      <c r="F14" s="11"/>
      <c r="G14" s="5"/>
      <c r="H14" s="6"/>
      <c r="I14" s="6"/>
    </row>
    <row r="15" spans="1:10" ht="14.25" x14ac:dyDescent="0.2">
      <c r="A15" s="5"/>
      <c r="B15" s="7"/>
      <c r="C15" s="8"/>
      <c r="D15" s="9"/>
      <c r="E15" s="10"/>
      <c r="F15" s="11"/>
      <c r="G15" s="5"/>
      <c r="H15" s="6"/>
      <c r="I15" s="6"/>
    </row>
  </sheetData>
  <mergeCells count="8">
    <mergeCell ref="G5:I5"/>
    <mergeCell ref="J5:J6"/>
    <mergeCell ref="B5:B6"/>
    <mergeCell ref="A5:A6"/>
    <mergeCell ref="C5:C6"/>
    <mergeCell ref="D5:D6"/>
    <mergeCell ref="E5:E6"/>
    <mergeCell ref="F5:F6"/>
  </mergeCells>
  <pageMargins left="0.4284722222222222" right="0.24305555555555555" top="1.0527777777777778" bottom="1.0527777777777778" header="0.78749999999999998" footer="0.78749999999999998"/>
  <pageSetup paperSize="9" scale="70" orientation="landscape" useFirstPageNumber="1" horizontalDpi="300" verticalDpi="300"/>
  <headerFooter alignWithMargins="0">
    <oddHeader>&amp;C&amp;"Times New Roman,???????"&amp;12&amp;A</oddHeader>
    <oddFooter>&amp;C&amp;"Times New Roman,???????"&amp;12????????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4284722222222222" right="0.24305555555555555" top="1.0527777777777778" bottom="1.0527777777777778" header="0.78749999999999998" footer="0.78749999999999998"/>
  <pageSetup paperSize="9" scale="70" orientation="landscape" horizontalDpi="300" verticalDpi="300"/>
  <headerFooter alignWithMargins="0">
    <oddHeader>&amp;C&amp;"Times New Roman,???????"&amp;12&amp;A</oddHeader>
    <oddFooter>&amp;C&amp;"Times New Roman,???????"&amp;12????????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4284722222222222" right="0.24305555555555555" top="1.0527777777777778" bottom="1.0527777777777778" header="0.78749999999999998" footer="0.78749999999999998"/>
  <pageSetup paperSize="9" scale="70" orientation="landscape" horizontalDpi="300" verticalDpi="300"/>
  <headerFooter alignWithMargins="0">
    <oddHeader>&amp;C&amp;"Times New Roman,???????"&amp;12&amp;A</oddHeader>
    <oddFooter>&amp;C&amp;"Times New Roman,???????"&amp;12????????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Восстановл_Лист1</vt:lpstr>
      <vt:lpstr>Восстановл_Лист2</vt:lpstr>
      <vt:lpstr>Восстановл_Лист3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Tambulatov E. Dmitriy</dc:creator>
  <cp:lastModifiedBy>user3</cp:lastModifiedBy>
  <dcterms:created xsi:type="dcterms:W3CDTF">2016-04-10T08:18:21Z</dcterms:created>
  <dcterms:modified xsi:type="dcterms:W3CDTF">2016-04-10T08:18:56Z</dcterms:modified>
</cp:coreProperties>
</file>