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060" windowHeight="7050"/>
  </bookViews>
  <sheets>
    <sheet name="Packing_Eng_Kuka" sheetId="1" r:id="rId1"/>
  </sheets>
  <calcPr calcId="125725"/>
</workbook>
</file>

<file path=xl/calcChain.xml><?xml version="1.0" encoding="utf-8"?>
<calcChain xmlns="http://schemas.openxmlformats.org/spreadsheetml/2006/main">
  <c r="G68" i="1"/>
  <c r="I16" l="1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51"/>
  <c r="I52"/>
  <c r="I53"/>
  <c r="I54"/>
  <c r="I55"/>
  <c r="I56"/>
  <c r="I59"/>
  <c r="I60"/>
  <c r="I61"/>
  <c r="I62"/>
  <c r="I63"/>
  <c r="I64"/>
  <c r="I65"/>
  <c r="I66"/>
  <c r="I67"/>
  <c r="I69"/>
  <c r="I13"/>
  <c r="I68" s="1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13"/>
  <c r="L68" l="1"/>
  <c r="L69" s="1"/>
  <c r="M68"/>
</calcChain>
</file>

<file path=xl/sharedStrings.xml><?xml version="1.0" encoding="utf-8"?>
<sst xmlns="http://schemas.openxmlformats.org/spreadsheetml/2006/main" count="183" uniqueCount="115">
  <si>
    <t>JASON FURNITURE (HANGZHOU) Co., Ltd.</t>
  </si>
  <si>
    <r>
      <rPr>
        <sz val="9"/>
        <color rgb="FF000000"/>
        <rFont val="Calibri Light"/>
      </rPr>
      <t xml:space="preserve">113-11 Street, Hangzhou Economic&amp;Technological Development Area, Hangzhou, China, 310019
</t>
    </r>
    <r>
      <rPr>
        <sz val="9"/>
        <color rgb="FF000000"/>
        <rFont val="Calibri Light"/>
      </rPr>
      <t xml:space="preserve">Phone: </t>
    </r>
    <r>
      <rPr>
        <sz val="9"/>
        <color rgb="FF000000"/>
        <rFont val="Calibri Light"/>
      </rPr>
      <t>+86-571-8514 2180</t>
    </r>
    <r>
      <rPr>
        <sz val="9"/>
        <color rgb="FF000000"/>
        <rFont val="Calibri Light"/>
      </rPr>
      <t xml:space="preserve"> Fax: </t>
    </r>
    <r>
      <rPr>
        <sz val="9"/>
        <color rgb="FF000000"/>
        <rFont val="Calibri Light"/>
      </rPr>
      <t>+86-571-8504 4502</t>
    </r>
  </si>
  <si>
    <t xml:space="preserve">Buyer / Consignee: OOO "Nieri-Rus"
Address: Russia, Moscow, Alleya Zhemchugovoy, 5 korpus 2 
Port of loading: FOB NINGBO,China 
Place of Destination: MOSCOW, Russia  
Delivery Date: 30 days after PI is confirmed 
Payment Terms: 100% against copy of B/L </t>
  </si>
  <si>
    <t xml:space="preserve">
</t>
  </si>
  <si>
    <r>
      <rPr>
        <b/>
        <sz val="9"/>
        <color rgb="FF000000"/>
        <rFont val="Calibri Light"/>
      </rPr>
      <t>CONTRACT NUMBER:</t>
    </r>
    <r>
      <rPr>
        <b/>
        <sz val="9"/>
        <color rgb="FF000000"/>
        <rFont val="Calibri Light"/>
      </rPr>
      <t>6</t>
    </r>
    <r>
      <rPr>
        <b/>
        <sz val="9"/>
        <color rgb="FF000000"/>
        <rFont val="Calibri Light"/>
      </rPr>
      <t xml:space="preserve"> CONTRACT DATE: </t>
    </r>
    <r>
      <rPr>
        <b/>
        <sz val="9"/>
        <color rgb="FF000000"/>
        <rFont val="Calibri Light"/>
      </rPr>
      <t>01.10.2013</t>
    </r>
  </si>
  <si>
    <r>
      <rPr>
        <b/>
        <sz val="9"/>
        <color rgb="FF000000"/>
        <rFont val="Calibri Light"/>
      </rPr>
      <t xml:space="preserve">CONTAINER NUMBER: </t>
    </r>
    <r>
      <rPr>
        <b/>
        <sz val="9"/>
        <color rgb="FF000000"/>
        <rFont val="Calibri Light"/>
      </rPr>
      <t>TKRU4050323</t>
    </r>
  </si>
  <si>
    <r>
      <rPr>
        <b/>
        <sz val="16"/>
        <color rgb="FF000000"/>
        <rFont val="Calibri Light"/>
      </rPr>
      <t xml:space="preserve">PACKING LIST
</t>
    </r>
    <r>
      <rPr>
        <b/>
        <sz val="16"/>
        <color rgb="FF000000"/>
        <rFont val="Calibri Light"/>
      </rPr>
      <t xml:space="preserve">(REF: INVOICE NUMBER: </t>
    </r>
    <r>
      <rPr>
        <b/>
        <sz val="16"/>
        <color rgb="FF000000"/>
        <rFont val="Calibri Light"/>
      </rPr>
      <t>216JJ30-40001-36</t>
    </r>
    <r>
      <rPr>
        <b/>
        <sz val="16"/>
        <color rgb="FF000000"/>
        <rFont val="Calibri Light"/>
      </rPr>
      <t xml:space="preserve"> / </t>
    </r>
    <r>
      <rPr>
        <b/>
        <sz val="16"/>
        <color rgb="FF000000"/>
        <rFont val="Calibri Light"/>
      </rPr>
      <t>05.07.2016</t>
    </r>
    <r>
      <rPr>
        <b/>
        <sz val="16"/>
        <color rgb="FF000000"/>
        <rFont val="Calibri Light"/>
      </rPr>
      <t>)</t>
    </r>
  </si>
  <si>
    <t>Model</t>
  </si>
  <si>
    <t>Article</t>
  </si>
  <si>
    <t>Product</t>
  </si>
  <si>
    <t>Qtty</t>
  </si>
  <si>
    <t>Places</t>
  </si>
  <si>
    <t>Gross</t>
  </si>
  <si>
    <t>Net</t>
  </si>
  <si>
    <t>Total gross</t>
  </si>
  <si>
    <t>Total net</t>
  </si>
  <si>
    <t>1293</t>
  </si>
  <si>
    <t>1293/2(0a)</t>
  </si>
  <si>
    <t>CENTRAL ELEMENT 2 SEAT (ARMLESS) -WOOD:L035 -LTHR. OS:7012</t>
  </si>
  <si>
    <t>1293/2(1a,LA)</t>
  </si>
  <si>
    <t>2 SEAT (1 ARM) LEFT -WOOD:L035 -LTHR. OS:7012</t>
  </si>
  <si>
    <t>1293/2(1a,RA)</t>
  </si>
  <si>
    <t>2 SEAT (1 ARM) RIGHT -WOOD:L035 -LTHR. OS:7012</t>
  </si>
  <si>
    <t>1576</t>
  </si>
  <si>
    <t>1576/1(0a)</t>
  </si>
  <si>
    <t>CENTRAL ELEMENT 1 SEATER WITH SLIDING MANUAL RECLINER -FABR. BF:642</t>
  </si>
  <si>
    <t>1576/1,5(1a,LA)</t>
  </si>
  <si>
    <t>END ELEMENT 1 SEATER LEFT WITH MANUAL SLIDING RECLINER -FABR. BF:642</t>
  </si>
  <si>
    <t>1576/1,5(1a,RA)</t>
  </si>
  <si>
    <t>END ELEMENT 1 SEATER RIGHT WITH MANUAL SLIDING RECLINER -FABR. BF:642</t>
  </si>
  <si>
    <t>1576/CL(LA)CT</t>
  </si>
  <si>
    <t>CHAISE LONGUE WITH COFFEE TABLE LEFT -FABR. BF:642</t>
  </si>
  <si>
    <t>1576/CL(RA)CT</t>
  </si>
  <si>
    <t>CHAISE LONGUE WITH COFFEE TABLE RIGHT -FABR. BF:642</t>
  </si>
  <si>
    <t>1735</t>
  </si>
  <si>
    <t>1735/1.5(0a)</t>
  </si>
  <si>
    <t>CENTRAL ELEMENT 1 SEAT (ARMLESS) -WOOD:STD -LTHR. OL:7012</t>
  </si>
  <si>
    <t>1735/1.5(LA)X</t>
  </si>
  <si>
    <t>1 SEAT (1 ARM) LEFT WITH MANUAL RECLINER -WOOD:STD -LTHR. OL:7012</t>
  </si>
  <si>
    <t>1735/1.5(RA)X</t>
  </si>
  <si>
    <t>1 SEAT (1 ARM) RIGHT WITH MANUAL RECLINER -WOOD:STD -LTHR. OL:7012</t>
  </si>
  <si>
    <t>1735/C</t>
  </si>
  <si>
    <t>CORNER -WOOD:STD -LTHR. OL:7012</t>
  </si>
  <si>
    <t>1751</t>
  </si>
  <si>
    <t>1751/1(2a)GSX</t>
  </si>
  <si>
    <t>ARMCHAIR WITH MANUAL RECLINER AND SHAKING AND SWIVEL FUNKTION -LTHR. PL:8016</t>
  </si>
  <si>
    <t>1751/1.5(0a)X</t>
  </si>
  <si>
    <t>CENTRAL ELEMENT 1 SEAT (ARMLESS) WITH MANUAL RECLINER -FABR. CF:671</t>
  </si>
  <si>
    <t>1751/1.5(LA)E</t>
  </si>
  <si>
    <t>1 SEAT (1 ARM) LEFT WITH ELECTRONIC RECLINER -LTHR. OS:7012</t>
  </si>
  <si>
    <t>1 SEAT (1 ARM) LEFT WITH ELECTRONIC RECLINER -LTHR. RL:8503</t>
  </si>
  <si>
    <t>1751/1.5(RA)E</t>
  </si>
  <si>
    <t>1 SEAT (1 ARM) RIGHT WITH ELECTRONIC RECLINER -LTHR. OS:7012</t>
  </si>
  <si>
    <t>1 SEAT (1 ARM) RIGHT WITH ELECTRONIC RECLINER -LTHR. PL:8016</t>
  </si>
  <si>
    <t>1 SEAT (1 ARM) RIGHT WITH ELECTRONIC RECLINER -FABR. CF:671</t>
  </si>
  <si>
    <t>1751/2(2a)CE</t>
  </si>
  <si>
    <t>2 SEATER WITH CENTRAL ELEMENT COFFEE TABLE AND TWO ELECTRONIC RECLINERS -FABR. BF:10</t>
  </si>
  <si>
    <t>1751/3(LA)E</t>
  </si>
  <si>
    <t>3 SEAT (1 ARM) LEFT WITH ELECTRIC RECLINER -LTHR. PL:8016</t>
  </si>
  <si>
    <t>1751/3(RA)E</t>
  </si>
  <si>
    <t>3 SEAT (1 ARM) RIGHT WITH ELECTRIC RECLINER -LTHR. RL:8503</t>
  </si>
  <si>
    <t>1751/CL(LAF)E</t>
  </si>
  <si>
    <t>CHAISE LONGUE LEFT WITH ELECTRONIC RECLINER  -FABR. CF:671</t>
  </si>
  <si>
    <t>1818</t>
  </si>
  <si>
    <t>1818/1,5(OA)</t>
  </si>
  <si>
    <t>1.5(0A)/NO CONNECTOR -FABR. BF:320</t>
  </si>
  <si>
    <t>1961</t>
  </si>
  <si>
    <t>1961/1(2a)</t>
  </si>
  <si>
    <t>ARMCHAIR -WOOD:STD -FABR. BF:595</t>
  </si>
  <si>
    <t>2616</t>
  </si>
  <si>
    <t>2616/3(LA)</t>
  </si>
  <si>
    <t>END ELEMENT 3 SEATER LEFT -FABR. CF:840</t>
  </si>
  <si>
    <t>2616/3(RA)</t>
  </si>
  <si>
    <t>END ELEMENT 3 SEATER RIGHT -FABR. CF:840</t>
  </si>
  <si>
    <t>END ELEMENT 3 SEATER RIGHT -FABR. BF:636</t>
  </si>
  <si>
    <t>2616/CL(LA)</t>
  </si>
  <si>
    <t>CHAISE LONGUE LEFT -FABR. CF:840</t>
  </si>
  <si>
    <t>CHAISE LONGUE LEFT -FABR. BF:636</t>
  </si>
  <si>
    <t>2616/CL(RA)</t>
  </si>
  <si>
    <t>CHAISE LONGUE RIGHT -FABR. CF:840</t>
  </si>
  <si>
    <t>CHAISE LONGUE RIGHT -FABR. BF:636</t>
  </si>
  <si>
    <t>2616/P</t>
  </si>
  <si>
    <t>PILLOW -FABR. EF:161</t>
  </si>
  <si>
    <t>PILLOW -FABR. BF:636</t>
  </si>
  <si>
    <t>NEW HOLLYWOOD</t>
  </si>
  <si>
    <t>1295/1(1A)RA</t>
  </si>
  <si>
    <t>1 SEAT (1 ARM) RIGHT -FABR. CF:820</t>
  </si>
  <si>
    <t>1 SEAT (1 ARM) RIGHT -FABR. BF:597</t>
  </si>
  <si>
    <t>1295/1(1А)LA</t>
  </si>
  <si>
    <t>1 SEAT (1 ARM) LEFT -FABR. CF:820</t>
  </si>
  <si>
    <t>1 SEAT (1 ARM) LEFT -FABR. BF:597</t>
  </si>
  <si>
    <t>1295/1(ОА)</t>
  </si>
  <si>
    <t>CENTRAL ELEMENT 1 SEATER -FABR. CF:820</t>
  </si>
  <si>
    <t>CENTRAL ELEMENT 1 SEATER -FABR. BF:597</t>
  </si>
  <si>
    <t>1295/HR</t>
  </si>
  <si>
    <t>HEAD REST -FABR. CF:820</t>
  </si>
  <si>
    <t>HEAD REST -FABR. BF:597</t>
  </si>
  <si>
    <t>NEW KARMA</t>
  </si>
  <si>
    <t>A986/O</t>
  </si>
  <si>
    <t>FOOTSTOOL -WOOD:G032 -LTHR. OL:9612</t>
  </si>
  <si>
    <t>FOOTSTOOL -WOOD:G032 -LTHR. OL:9613</t>
  </si>
  <si>
    <t>А986/1(2А)/S</t>
  </si>
  <si>
    <t>ARMCHAIR RELAX -WOOD:G032 -LTHR. OL:9612</t>
  </si>
  <si>
    <t>ARMCHAIR RELAX -WOOD:G032 -LTHR. OL:9613</t>
  </si>
  <si>
    <t>NEW YORK</t>
  </si>
  <si>
    <t>A1013/1(2A)/S</t>
  </si>
  <si>
    <t>ARMCHAIR WITH ELECTRIC RECLAINER ON THE ROUND BASE -WOOD:STD -LTHR. OL:9612</t>
  </si>
  <si>
    <t>ARMCHAIR WITH ELECTRIC RECLAINER ON THE ROUND BASE -WOOD:STD -LTHR. OL:9613</t>
  </si>
  <si>
    <t>SMARTI</t>
  </si>
  <si>
    <t>2683/3(2а)</t>
  </si>
  <si>
    <t>3 SEATER -WOOD:STD -FABR. CF:822</t>
  </si>
  <si>
    <t>3 SEATER -WOOD:STD -FABR. BF:638</t>
  </si>
  <si>
    <t>3 SEATER -WOOD:STD -FABR. BF:695</t>
  </si>
  <si>
    <t>Total:</t>
  </si>
  <si>
    <t/>
  </si>
</sst>
</file>

<file path=xl/styles.xml><?xml version="1.0" encoding="utf-8"?>
<styleSheet xmlns="http://schemas.openxmlformats.org/spreadsheetml/2006/main">
  <numFmts count="3">
    <numFmt numFmtId="164" formatCode="[$-10419]#,##0;\-#,##0"/>
    <numFmt numFmtId="165" formatCode="[$-10419]#,##0.00;\-#,##0.00"/>
    <numFmt numFmtId="166" formatCode="#,##0.00_ ;\-#,##0.00\ 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000000"/>
      <name val="Calibri Light"/>
    </font>
    <font>
      <sz val="9"/>
      <color rgb="FF000000"/>
      <name val="Calibri Light"/>
    </font>
    <font>
      <sz val="10"/>
      <name val="Calibri"/>
    </font>
    <font>
      <b/>
      <sz val="9"/>
      <color rgb="FF000000"/>
      <name val="Calibri Light"/>
    </font>
    <font>
      <b/>
      <sz val="16"/>
      <color rgb="FF000000"/>
      <name val="Calibri Light"/>
    </font>
    <font>
      <sz val="8"/>
      <color rgb="FF000000"/>
      <name val="Calibri Light"/>
    </font>
    <font>
      <b/>
      <sz val="8"/>
      <color rgb="FF000000"/>
      <name val="Calibri Light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3">
    <xf numFmtId="0" fontId="1" fillId="0" borderId="0" xfId="0" applyFont="1" applyFill="1" applyBorder="1"/>
    <xf numFmtId="2" fontId="7" fillId="0" borderId="1" xfId="1" applyNumberFormat="1" applyFont="1" applyFill="1" applyBorder="1" applyAlignment="1">
      <alignment horizontal="right" vertical="center" wrapText="1" readingOrder="1"/>
    </xf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165" fontId="8" fillId="0" borderId="1" xfId="1" applyNumberFormat="1" applyFont="1" applyFill="1" applyBorder="1" applyAlignment="1">
      <alignment horizontal="right" vertical="center" wrapText="1" readingOrder="1"/>
    </xf>
    <xf numFmtId="0" fontId="7" fillId="0" borderId="1" xfId="1" applyNumberFormat="1" applyFont="1" applyFill="1" applyBorder="1" applyAlignment="1">
      <alignment vertical="center" wrapText="1" readingOrder="1"/>
    </xf>
    <xf numFmtId="164" fontId="7" fillId="0" borderId="1" xfId="1" applyNumberFormat="1" applyFont="1" applyFill="1" applyBorder="1" applyAlignment="1">
      <alignment horizontal="center" vertical="center" wrapText="1" readingOrder="1"/>
    </xf>
    <xf numFmtId="165" fontId="7" fillId="0" borderId="1" xfId="1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7" fillId="0" borderId="1" xfId="1" applyNumberFormat="1" applyFont="1" applyFill="1" applyBorder="1" applyAlignment="1">
      <alignment horizontal="center" vertical="center" wrapText="1" readingOrder="1"/>
    </xf>
    <xf numFmtId="165" fontId="1" fillId="0" borderId="0" xfId="0" applyNumberFormat="1" applyFont="1" applyFill="1" applyBorder="1"/>
    <xf numFmtId="0" fontId="6" fillId="0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7" fillId="0" borderId="1" xfId="1" applyNumberFormat="1" applyFont="1" applyFill="1" applyBorder="1" applyAlignment="1">
      <alignment horizontal="center" vertical="center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7" fillId="0" borderId="1" xfId="1" applyNumberFormat="1" applyFont="1" applyFill="1" applyBorder="1" applyAlignment="1">
      <alignment vertical="center" wrapText="1" readingOrder="1"/>
    </xf>
    <xf numFmtId="165" fontId="7" fillId="0" borderId="1" xfId="1" applyNumberFormat="1" applyFont="1" applyFill="1" applyBorder="1" applyAlignment="1">
      <alignment horizontal="right" vertic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left" vertical="top" wrapText="1" readingOrder="1"/>
    </xf>
    <xf numFmtId="0" fontId="4" fillId="0" borderId="0" xfId="1" applyNumberFormat="1" applyFont="1" applyFill="1" applyBorder="1" applyAlignment="1">
      <alignment horizontal="left" vertical="top" wrapText="1" readingOrder="1"/>
    </xf>
    <xf numFmtId="0" fontId="5" fillId="0" borderId="0" xfId="1" applyNumberFormat="1" applyFont="1" applyFill="1" applyBorder="1" applyAlignment="1">
      <alignment vertical="top" wrapText="1" readingOrder="1"/>
    </xf>
    <xf numFmtId="0" fontId="8" fillId="0" borderId="1" xfId="1" applyNumberFormat="1" applyFont="1" applyFill="1" applyBorder="1" applyAlignment="1">
      <alignment horizontal="right" vertical="center" wrapText="1" readingOrder="1"/>
    </xf>
    <xf numFmtId="164" fontId="8" fillId="0" borderId="1" xfId="1" applyNumberFormat="1" applyFont="1" applyFill="1" applyBorder="1" applyAlignment="1">
      <alignment horizontal="center" vertical="center" wrapText="1" readingOrder="1"/>
    </xf>
    <xf numFmtId="165" fontId="8" fillId="0" borderId="1" xfId="1" applyNumberFormat="1" applyFont="1" applyFill="1" applyBorder="1" applyAlignment="1">
      <alignment horizontal="right" vertical="center" wrapText="1" readingOrder="1"/>
    </xf>
    <xf numFmtId="0" fontId="7" fillId="2" borderId="1" xfId="1" applyNumberFormat="1" applyFont="1" applyFill="1" applyBorder="1" applyAlignment="1">
      <alignment horizontal="right" vertical="center" wrapText="1" readingOrder="1"/>
    </xf>
    <xf numFmtId="165" fontId="7" fillId="2" borderId="1" xfId="1" applyNumberFormat="1" applyFont="1" applyFill="1" applyBorder="1" applyAlignment="1">
      <alignment horizontal="right" vertical="center" wrapText="1" readingOrder="1"/>
    </xf>
    <xf numFmtId="0" fontId="1" fillId="2" borderId="1" xfId="1" applyNumberFormat="1" applyFont="1" applyFill="1" applyBorder="1" applyAlignment="1">
      <alignment vertical="top" wrapText="1"/>
    </xf>
    <xf numFmtId="165" fontId="7" fillId="2" borderId="1" xfId="1" applyNumberFormat="1" applyFont="1" applyFill="1" applyBorder="1" applyAlignment="1">
      <alignment horizontal="right" vertical="center" wrapText="1" readingOrder="1"/>
    </xf>
    <xf numFmtId="166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1" xfId="1" applyNumberFormat="1" applyFont="1" applyFill="1" applyBorder="1" applyAlignment="1">
      <alignment horizontal="center" vertical="top" wrapText="1"/>
    </xf>
    <xf numFmtId="164" fontId="7" fillId="2" borderId="1" xfId="1" applyNumberFormat="1" applyFont="1" applyFill="1" applyBorder="1" applyAlignment="1">
      <alignment horizontal="center" vertical="center" wrapText="1" readingOrder="1"/>
    </xf>
    <xf numFmtId="0" fontId="7" fillId="2" borderId="1" xfId="1" applyNumberFormat="1" applyFont="1" applyFill="1" applyBorder="1" applyAlignment="1">
      <alignment vertical="center" wrapText="1" readingOrder="1"/>
    </xf>
    <xf numFmtId="0" fontId="7" fillId="2" borderId="1" xfId="1" applyNumberFormat="1" applyFont="1" applyFill="1" applyBorder="1" applyAlignment="1">
      <alignment vertical="center" wrapText="1" readingOrder="1"/>
    </xf>
    <xf numFmtId="0" fontId="7" fillId="2" borderId="1" xfId="1" applyNumberFormat="1" applyFont="1" applyFill="1" applyBorder="1" applyAlignment="1">
      <alignment horizontal="center" vertical="center" wrapText="1" readingOrder="1"/>
    </xf>
    <xf numFmtId="0" fontId="1" fillId="2" borderId="1" xfId="1" applyNumberFormat="1" applyFont="1" applyFill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2" xfId="0" applyFont="1" applyFill="1" applyBorder="1"/>
    <xf numFmtId="0" fontId="1" fillId="2" borderId="0" xfId="0" applyFont="1" applyFill="1" applyBorder="1"/>
    <xf numFmtId="2" fontId="7" fillId="2" borderId="1" xfId="1" applyNumberFormat="1" applyFont="1" applyFill="1" applyBorder="1" applyAlignment="1">
      <alignment horizontal="right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0"/>
  <sheetViews>
    <sheetView showGridLines="0" tabSelected="1" topLeftCell="C49" workbookViewId="0">
      <selection activeCell="M13" sqref="M13:P68"/>
    </sheetView>
  </sheetViews>
  <sheetFormatPr defaultRowHeight="15"/>
  <cols>
    <col min="1" max="2" width="0" style="10" hidden="1" customWidth="1"/>
    <col min="3" max="3" width="7.5703125" style="10" customWidth="1"/>
    <col min="4" max="4" width="12.42578125" style="10" customWidth="1"/>
    <col min="5" max="5" width="28" style="10" customWidth="1"/>
    <col min="6" max="6" width="5.28515625" style="10" customWidth="1"/>
    <col min="7" max="7" width="4.42578125" style="32" customWidth="1"/>
    <col min="8" max="8" width="2.85546875" style="32" customWidth="1"/>
    <col min="9" max="9" width="5.42578125" style="32" customWidth="1"/>
    <col min="10" max="11" width="7.85546875" style="10" customWidth="1"/>
    <col min="12" max="12" width="8.140625" style="10" customWidth="1"/>
    <col min="13" max="13" width="13.28515625" style="10" hidden="1" customWidth="1"/>
    <col min="14" max="15" width="9.140625" style="10" hidden="1" customWidth="1"/>
    <col min="16" max="16" width="9.140625" style="10" customWidth="1"/>
    <col min="17" max="17" width="0.140625" style="10" hidden="1" customWidth="1"/>
    <col min="18" max="18" width="9.140625" style="10" hidden="1" customWidth="1"/>
    <col min="19" max="16384" width="9.140625" style="10"/>
  </cols>
  <sheetData>
    <row r="1" spans="1:18" ht="19.5" customHeight="1">
      <c r="B1" s="19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8" ht="1.35" customHeight="1"/>
    <row r="3" spans="1:18" ht="49.7" customHeight="1">
      <c r="B3" s="20" t="s">
        <v>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8">
      <c r="B4" s="21" t="s">
        <v>2</v>
      </c>
      <c r="C4" s="14"/>
      <c r="D4" s="14"/>
      <c r="E4" s="14"/>
      <c r="F4" s="14"/>
      <c r="G4" s="14"/>
    </row>
    <row r="5" spans="1:18">
      <c r="B5" s="14"/>
      <c r="C5" s="14"/>
      <c r="D5" s="14"/>
      <c r="E5" s="14"/>
      <c r="F5" s="14"/>
      <c r="G5" s="14"/>
      <c r="I5" s="22" t="s">
        <v>3</v>
      </c>
      <c r="J5" s="14"/>
      <c r="K5" s="14"/>
      <c r="L5" s="14"/>
      <c r="M5" s="14"/>
    </row>
    <row r="6" spans="1:18" ht="55.5" customHeight="1">
      <c r="B6" s="14"/>
      <c r="C6" s="14"/>
      <c r="D6" s="14"/>
      <c r="E6" s="14"/>
      <c r="F6" s="14"/>
      <c r="G6" s="14"/>
    </row>
    <row r="7" spans="1:18" ht="3.95" customHeight="1"/>
    <row r="8" spans="1:18" ht="35.25" customHeight="1">
      <c r="A8" s="23" t="s">
        <v>4</v>
      </c>
      <c r="B8" s="14"/>
      <c r="C8" s="14"/>
      <c r="D8" s="14"/>
      <c r="E8" s="14"/>
      <c r="I8" s="23" t="s">
        <v>5</v>
      </c>
      <c r="J8" s="14"/>
      <c r="K8" s="14"/>
      <c r="L8" s="14"/>
      <c r="M8" s="14"/>
    </row>
    <row r="9" spans="1:18" ht="1.1499999999999999" hidden="1" customHeight="1"/>
    <row r="10" spans="1:18" ht="42.6" customHeight="1">
      <c r="A10" s="13" t="s">
        <v>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8" ht="9.9499999999999993" customHeight="1"/>
    <row r="12" spans="1:18" ht="22.5">
      <c r="C12" s="11" t="s">
        <v>7</v>
      </c>
      <c r="D12" s="11" t="s">
        <v>8</v>
      </c>
      <c r="E12" s="15" t="s">
        <v>9</v>
      </c>
      <c r="F12" s="16"/>
      <c r="G12" s="15" t="s">
        <v>10</v>
      </c>
      <c r="H12" s="33"/>
      <c r="I12" s="11" t="s">
        <v>11</v>
      </c>
      <c r="J12" s="11" t="s">
        <v>12</v>
      </c>
      <c r="K12" s="11" t="s">
        <v>13</v>
      </c>
      <c r="L12" s="11" t="s">
        <v>14</v>
      </c>
      <c r="M12" s="15" t="s">
        <v>15</v>
      </c>
      <c r="N12" s="16"/>
      <c r="O12" s="16"/>
      <c r="P12" s="16"/>
      <c r="R12" s="2"/>
    </row>
    <row r="13" spans="1:18" ht="24" customHeight="1">
      <c r="C13" s="7" t="s">
        <v>16</v>
      </c>
      <c r="D13" s="7" t="s">
        <v>17</v>
      </c>
      <c r="E13" s="17" t="s">
        <v>18</v>
      </c>
      <c r="F13" s="16"/>
      <c r="G13" s="15">
        <v>1</v>
      </c>
      <c r="H13" s="33">
        <v>1</v>
      </c>
      <c r="I13" s="8">
        <f>G13</f>
        <v>1</v>
      </c>
      <c r="J13" s="9">
        <v>52</v>
      </c>
      <c r="K13" s="9">
        <v>49</v>
      </c>
      <c r="L13" s="9">
        <f>G13*J13</f>
        <v>52</v>
      </c>
      <c r="M13" s="18">
        <f>G13*K13</f>
        <v>49</v>
      </c>
      <c r="N13" s="16"/>
      <c r="O13" s="16"/>
      <c r="P13" s="16"/>
      <c r="R13" s="2"/>
    </row>
    <row r="14" spans="1:18" ht="22.5" customHeight="1">
      <c r="C14" s="7" t="s">
        <v>16</v>
      </c>
      <c r="D14" s="7" t="s">
        <v>19</v>
      </c>
      <c r="E14" s="17" t="s">
        <v>20</v>
      </c>
      <c r="F14" s="16"/>
      <c r="G14" s="15">
        <v>1</v>
      </c>
      <c r="H14" s="33">
        <v>1</v>
      </c>
      <c r="I14" s="8">
        <v>2</v>
      </c>
      <c r="J14" s="9">
        <v>53</v>
      </c>
      <c r="K14" s="9">
        <v>49</v>
      </c>
      <c r="L14" s="9">
        <f t="shared" ref="L14:L67" si="0">G14*J14</f>
        <v>53</v>
      </c>
      <c r="M14" s="18">
        <f t="shared" ref="M14:M67" si="1">G14*K14</f>
        <v>49</v>
      </c>
      <c r="N14" s="16"/>
      <c r="O14" s="16"/>
      <c r="P14" s="16"/>
      <c r="R14" s="2"/>
    </row>
    <row r="15" spans="1:18" ht="23.25" customHeight="1">
      <c r="C15" s="7" t="s">
        <v>16</v>
      </c>
      <c r="D15" s="7" t="s">
        <v>21</v>
      </c>
      <c r="E15" s="17" t="s">
        <v>22</v>
      </c>
      <c r="F15" s="16"/>
      <c r="G15" s="15">
        <v>1</v>
      </c>
      <c r="H15" s="33">
        <v>1</v>
      </c>
      <c r="I15" s="8">
        <v>2</v>
      </c>
      <c r="J15" s="9">
        <v>55</v>
      </c>
      <c r="K15" s="9">
        <v>51</v>
      </c>
      <c r="L15" s="9">
        <f t="shared" si="0"/>
        <v>55</v>
      </c>
      <c r="M15" s="18">
        <f t="shared" si="1"/>
        <v>51</v>
      </c>
      <c r="N15" s="16"/>
      <c r="O15" s="16"/>
      <c r="P15" s="16"/>
      <c r="R15" s="2"/>
    </row>
    <row r="16" spans="1:18" ht="25.5" customHeight="1">
      <c r="C16" s="7" t="s">
        <v>23</v>
      </c>
      <c r="D16" s="7" t="s">
        <v>24</v>
      </c>
      <c r="E16" s="17" t="s">
        <v>25</v>
      </c>
      <c r="F16" s="16"/>
      <c r="G16" s="15">
        <v>2</v>
      </c>
      <c r="H16" s="33">
        <v>2</v>
      </c>
      <c r="I16" s="8">
        <f t="shared" ref="I14:I69" si="2">G16</f>
        <v>2</v>
      </c>
      <c r="J16" s="9">
        <v>28</v>
      </c>
      <c r="K16" s="9">
        <v>24</v>
      </c>
      <c r="L16" s="9">
        <f t="shared" si="0"/>
        <v>56</v>
      </c>
      <c r="M16" s="18">
        <f t="shared" si="1"/>
        <v>48</v>
      </c>
      <c r="N16" s="16"/>
      <c r="O16" s="16"/>
      <c r="P16" s="16"/>
      <c r="R16" s="2"/>
    </row>
    <row r="17" spans="3:18" ht="24" customHeight="1">
      <c r="C17" s="7" t="s">
        <v>23</v>
      </c>
      <c r="D17" s="7" t="s">
        <v>26</v>
      </c>
      <c r="E17" s="17" t="s">
        <v>27</v>
      </c>
      <c r="F17" s="16"/>
      <c r="G17" s="15">
        <v>1</v>
      </c>
      <c r="H17" s="33">
        <v>1</v>
      </c>
      <c r="I17" s="8">
        <f t="shared" si="2"/>
        <v>1</v>
      </c>
      <c r="J17" s="9">
        <v>43</v>
      </c>
      <c r="K17" s="9">
        <v>37</v>
      </c>
      <c r="L17" s="9">
        <f t="shared" si="0"/>
        <v>43</v>
      </c>
      <c r="M17" s="18">
        <f t="shared" si="1"/>
        <v>37</v>
      </c>
      <c r="N17" s="16"/>
      <c r="O17" s="16"/>
      <c r="P17" s="16"/>
      <c r="R17" s="2"/>
    </row>
    <row r="18" spans="3:18" ht="24.75" customHeight="1">
      <c r="C18" s="7" t="s">
        <v>23</v>
      </c>
      <c r="D18" s="7" t="s">
        <v>28</v>
      </c>
      <c r="E18" s="17" t="s">
        <v>29</v>
      </c>
      <c r="F18" s="16"/>
      <c r="G18" s="15">
        <v>1</v>
      </c>
      <c r="H18" s="33">
        <v>1</v>
      </c>
      <c r="I18" s="8">
        <f t="shared" si="2"/>
        <v>1</v>
      </c>
      <c r="J18" s="9">
        <v>43</v>
      </c>
      <c r="K18" s="9">
        <v>37</v>
      </c>
      <c r="L18" s="9">
        <f t="shared" si="0"/>
        <v>43</v>
      </c>
      <c r="M18" s="18">
        <f t="shared" si="1"/>
        <v>37</v>
      </c>
      <c r="N18" s="16"/>
      <c r="O18" s="16"/>
      <c r="P18" s="16"/>
      <c r="R18" s="2"/>
    </row>
    <row r="19" spans="3:18" ht="24" customHeight="1">
      <c r="C19" s="7" t="s">
        <v>23</v>
      </c>
      <c r="D19" s="7" t="s">
        <v>30</v>
      </c>
      <c r="E19" s="17" t="s">
        <v>31</v>
      </c>
      <c r="F19" s="16"/>
      <c r="G19" s="15">
        <v>1</v>
      </c>
      <c r="H19" s="33">
        <v>1</v>
      </c>
      <c r="I19" s="8">
        <f t="shared" si="2"/>
        <v>1</v>
      </c>
      <c r="J19" s="9">
        <v>64</v>
      </c>
      <c r="K19" s="9">
        <v>58</v>
      </c>
      <c r="L19" s="9">
        <f t="shared" si="0"/>
        <v>64</v>
      </c>
      <c r="M19" s="18">
        <f t="shared" si="1"/>
        <v>58</v>
      </c>
      <c r="N19" s="16"/>
      <c r="O19" s="16"/>
      <c r="P19" s="16"/>
      <c r="Q19" s="3"/>
      <c r="R19" s="2"/>
    </row>
    <row r="20" spans="3:18" ht="29.25" customHeight="1">
      <c r="C20" s="7" t="s">
        <v>23</v>
      </c>
      <c r="D20" s="7" t="s">
        <v>32</v>
      </c>
      <c r="E20" s="17" t="s">
        <v>33</v>
      </c>
      <c r="F20" s="16"/>
      <c r="G20" s="15">
        <v>1</v>
      </c>
      <c r="H20" s="33">
        <v>1</v>
      </c>
      <c r="I20" s="8">
        <f t="shared" si="2"/>
        <v>1</v>
      </c>
      <c r="J20" s="9">
        <v>64</v>
      </c>
      <c r="K20" s="9">
        <v>58</v>
      </c>
      <c r="L20" s="9">
        <f t="shared" si="0"/>
        <v>64</v>
      </c>
      <c r="M20" s="18">
        <f t="shared" si="1"/>
        <v>58</v>
      </c>
      <c r="N20" s="16"/>
      <c r="O20" s="16"/>
      <c r="P20" s="16"/>
      <c r="Q20" s="4"/>
      <c r="R20" s="2"/>
    </row>
    <row r="21" spans="3:18" ht="25.5" customHeight="1">
      <c r="C21" s="7" t="s">
        <v>34</v>
      </c>
      <c r="D21" s="7" t="s">
        <v>35</v>
      </c>
      <c r="E21" s="17" t="s">
        <v>36</v>
      </c>
      <c r="F21" s="16"/>
      <c r="G21" s="15">
        <v>1</v>
      </c>
      <c r="H21" s="33">
        <v>1</v>
      </c>
      <c r="I21" s="8">
        <f t="shared" si="2"/>
        <v>1</v>
      </c>
      <c r="J21" s="9">
        <v>36</v>
      </c>
      <c r="K21" s="9">
        <v>31</v>
      </c>
      <c r="L21" s="9">
        <f t="shared" si="0"/>
        <v>36</v>
      </c>
      <c r="M21" s="18">
        <f t="shared" si="1"/>
        <v>31</v>
      </c>
      <c r="N21" s="16"/>
      <c r="O21" s="16"/>
      <c r="P21" s="16"/>
      <c r="Q21" s="4"/>
      <c r="R21" s="2"/>
    </row>
    <row r="22" spans="3:18" ht="25.5" customHeight="1">
      <c r="C22" s="7" t="s">
        <v>34</v>
      </c>
      <c r="D22" s="7" t="s">
        <v>37</v>
      </c>
      <c r="E22" s="17" t="s">
        <v>38</v>
      </c>
      <c r="F22" s="16"/>
      <c r="G22" s="15">
        <v>1</v>
      </c>
      <c r="H22" s="33">
        <v>1</v>
      </c>
      <c r="I22" s="8">
        <f t="shared" si="2"/>
        <v>1</v>
      </c>
      <c r="J22" s="9">
        <v>46</v>
      </c>
      <c r="K22" s="9">
        <v>41</v>
      </c>
      <c r="L22" s="9">
        <f t="shared" si="0"/>
        <v>46</v>
      </c>
      <c r="M22" s="18">
        <f t="shared" si="1"/>
        <v>41</v>
      </c>
      <c r="N22" s="16"/>
      <c r="O22" s="16"/>
      <c r="P22" s="16"/>
      <c r="Q22" s="4"/>
      <c r="R22" s="2"/>
    </row>
    <row r="23" spans="3:18" ht="25.5" customHeight="1">
      <c r="C23" s="7" t="s">
        <v>34</v>
      </c>
      <c r="D23" s="7" t="s">
        <v>39</v>
      </c>
      <c r="E23" s="17" t="s">
        <v>40</v>
      </c>
      <c r="F23" s="16"/>
      <c r="G23" s="15">
        <v>1</v>
      </c>
      <c r="H23" s="33">
        <v>1</v>
      </c>
      <c r="I23" s="8">
        <f t="shared" si="2"/>
        <v>1</v>
      </c>
      <c r="J23" s="9">
        <v>47</v>
      </c>
      <c r="K23" s="9">
        <v>36</v>
      </c>
      <c r="L23" s="9">
        <f t="shared" si="0"/>
        <v>47</v>
      </c>
      <c r="M23" s="18">
        <f t="shared" si="1"/>
        <v>36</v>
      </c>
      <c r="N23" s="16"/>
      <c r="O23" s="16"/>
      <c r="P23" s="16"/>
      <c r="Q23" s="4"/>
      <c r="R23" s="2"/>
    </row>
    <row r="24" spans="3:18">
      <c r="C24" s="7" t="s">
        <v>34</v>
      </c>
      <c r="D24" s="7" t="s">
        <v>41</v>
      </c>
      <c r="E24" s="17" t="s">
        <v>42</v>
      </c>
      <c r="F24" s="16"/>
      <c r="G24" s="15">
        <v>1</v>
      </c>
      <c r="H24" s="33">
        <v>1</v>
      </c>
      <c r="I24" s="8">
        <f t="shared" si="2"/>
        <v>1</v>
      </c>
      <c r="J24" s="9">
        <v>47</v>
      </c>
      <c r="K24" s="9">
        <v>31</v>
      </c>
      <c r="L24" s="9">
        <f t="shared" si="0"/>
        <v>47</v>
      </c>
      <c r="M24" s="18">
        <f t="shared" si="1"/>
        <v>31</v>
      </c>
      <c r="N24" s="16"/>
      <c r="O24" s="16"/>
      <c r="P24" s="16"/>
      <c r="Q24" s="4"/>
      <c r="R24" s="2"/>
    </row>
    <row r="25" spans="3:18" ht="21.75" customHeight="1">
      <c r="C25" s="7" t="s">
        <v>43</v>
      </c>
      <c r="D25" s="7" t="s">
        <v>44</v>
      </c>
      <c r="E25" s="17" t="s">
        <v>45</v>
      </c>
      <c r="F25" s="16"/>
      <c r="G25" s="15">
        <v>1</v>
      </c>
      <c r="H25" s="33">
        <v>1</v>
      </c>
      <c r="I25" s="8">
        <f t="shared" si="2"/>
        <v>1</v>
      </c>
      <c r="J25" s="9">
        <v>54</v>
      </c>
      <c r="K25" s="9">
        <v>46</v>
      </c>
      <c r="L25" s="9">
        <f t="shared" si="0"/>
        <v>54</v>
      </c>
      <c r="M25" s="18">
        <f t="shared" si="1"/>
        <v>46</v>
      </c>
      <c r="N25" s="16"/>
      <c r="O25" s="16"/>
      <c r="P25" s="16"/>
      <c r="Q25" s="4"/>
      <c r="R25" s="2"/>
    </row>
    <row r="26" spans="3:18" ht="23.25" customHeight="1">
      <c r="C26" s="7" t="s">
        <v>43</v>
      </c>
      <c r="D26" s="7" t="s">
        <v>46</v>
      </c>
      <c r="E26" s="17" t="s">
        <v>47</v>
      </c>
      <c r="F26" s="16"/>
      <c r="G26" s="15">
        <v>1</v>
      </c>
      <c r="H26" s="33">
        <v>1</v>
      </c>
      <c r="I26" s="8">
        <f t="shared" si="2"/>
        <v>1</v>
      </c>
      <c r="J26" s="9">
        <v>42</v>
      </c>
      <c r="K26" s="9">
        <v>35</v>
      </c>
      <c r="L26" s="9">
        <f t="shared" si="0"/>
        <v>42</v>
      </c>
      <c r="M26" s="18">
        <f t="shared" si="1"/>
        <v>35</v>
      </c>
      <c r="N26" s="16"/>
      <c r="O26" s="16"/>
      <c r="P26" s="16"/>
      <c r="Q26" s="4"/>
      <c r="R26" s="2"/>
    </row>
    <row r="27" spans="3:18" ht="24.75" customHeight="1">
      <c r="C27" s="7" t="s">
        <v>43</v>
      </c>
      <c r="D27" s="7" t="s">
        <v>48</v>
      </c>
      <c r="E27" s="17" t="s">
        <v>49</v>
      </c>
      <c r="F27" s="16"/>
      <c r="G27" s="15">
        <v>1</v>
      </c>
      <c r="H27" s="33">
        <v>1</v>
      </c>
      <c r="I27" s="8">
        <f t="shared" si="2"/>
        <v>1</v>
      </c>
      <c r="J27" s="9">
        <v>55</v>
      </c>
      <c r="K27" s="9">
        <v>41</v>
      </c>
      <c r="L27" s="9">
        <f t="shared" si="0"/>
        <v>55</v>
      </c>
      <c r="M27" s="18">
        <f t="shared" si="1"/>
        <v>41</v>
      </c>
      <c r="N27" s="16"/>
      <c r="O27" s="16"/>
      <c r="P27" s="16"/>
      <c r="Q27" s="4"/>
      <c r="R27" s="2"/>
    </row>
    <row r="28" spans="3:18" ht="22.5" customHeight="1">
      <c r="C28" s="7" t="s">
        <v>43</v>
      </c>
      <c r="D28" s="7" t="s">
        <v>48</v>
      </c>
      <c r="E28" s="17" t="s">
        <v>50</v>
      </c>
      <c r="F28" s="16"/>
      <c r="G28" s="15">
        <v>1</v>
      </c>
      <c r="H28" s="33">
        <v>1</v>
      </c>
      <c r="I28" s="8">
        <f t="shared" si="2"/>
        <v>1</v>
      </c>
      <c r="J28" s="9">
        <v>55</v>
      </c>
      <c r="K28" s="9">
        <v>41</v>
      </c>
      <c r="L28" s="9">
        <f t="shared" si="0"/>
        <v>55</v>
      </c>
      <c r="M28" s="18">
        <f t="shared" si="1"/>
        <v>41</v>
      </c>
      <c r="N28" s="16"/>
      <c r="O28" s="16"/>
      <c r="P28" s="16"/>
      <c r="Q28" s="4"/>
      <c r="R28" s="2"/>
    </row>
    <row r="29" spans="3:18" ht="27" customHeight="1">
      <c r="C29" s="7" t="s">
        <v>43</v>
      </c>
      <c r="D29" s="7" t="s">
        <v>51</v>
      </c>
      <c r="E29" s="17" t="s">
        <v>52</v>
      </c>
      <c r="F29" s="16"/>
      <c r="G29" s="15">
        <v>1</v>
      </c>
      <c r="H29" s="33">
        <v>1</v>
      </c>
      <c r="I29" s="8">
        <f t="shared" si="2"/>
        <v>1</v>
      </c>
      <c r="J29" s="9">
        <v>55</v>
      </c>
      <c r="K29" s="9">
        <v>41</v>
      </c>
      <c r="L29" s="9">
        <f t="shared" si="0"/>
        <v>55</v>
      </c>
      <c r="M29" s="18">
        <f t="shared" si="1"/>
        <v>41</v>
      </c>
      <c r="N29" s="16"/>
      <c r="O29" s="16"/>
      <c r="P29" s="16"/>
      <c r="Q29" s="4"/>
      <c r="R29" s="2"/>
    </row>
    <row r="30" spans="3:18" ht="27.75" customHeight="1">
      <c r="C30" s="7" t="s">
        <v>43</v>
      </c>
      <c r="D30" s="7" t="s">
        <v>51</v>
      </c>
      <c r="E30" s="17" t="s">
        <v>53</v>
      </c>
      <c r="F30" s="16"/>
      <c r="G30" s="15">
        <v>1</v>
      </c>
      <c r="H30" s="33">
        <v>1</v>
      </c>
      <c r="I30" s="8">
        <f t="shared" si="2"/>
        <v>1</v>
      </c>
      <c r="J30" s="9">
        <v>55</v>
      </c>
      <c r="K30" s="9">
        <v>41</v>
      </c>
      <c r="L30" s="9">
        <f t="shared" si="0"/>
        <v>55</v>
      </c>
      <c r="M30" s="18">
        <f t="shared" si="1"/>
        <v>41</v>
      </c>
      <c r="N30" s="16"/>
      <c r="O30" s="16"/>
      <c r="P30" s="16"/>
      <c r="Q30" s="4"/>
      <c r="R30" s="2"/>
    </row>
    <row r="31" spans="3:18" ht="21.75" customHeight="1">
      <c r="C31" s="7" t="s">
        <v>43</v>
      </c>
      <c r="D31" s="7" t="s">
        <v>51</v>
      </c>
      <c r="E31" s="17" t="s">
        <v>54</v>
      </c>
      <c r="F31" s="16"/>
      <c r="G31" s="15">
        <v>1</v>
      </c>
      <c r="H31" s="33">
        <v>1</v>
      </c>
      <c r="I31" s="8">
        <f t="shared" si="2"/>
        <v>1</v>
      </c>
      <c r="J31" s="9">
        <v>55</v>
      </c>
      <c r="K31" s="9">
        <v>41</v>
      </c>
      <c r="L31" s="9">
        <f t="shared" si="0"/>
        <v>55</v>
      </c>
      <c r="M31" s="18">
        <f t="shared" si="1"/>
        <v>41</v>
      </c>
      <c r="N31" s="16"/>
      <c r="O31" s="16"/>
      <c r="P31" s="16"/>
      <c r="Q31" s="4"/>
      <c r="R31" s="2"/>
    </row>
    <row r="32" spans="3:18" ht="24" customHeight="1">
      <c r="C32" s="7" t="s">
        <v>43</v>
      </c>
      <c r="D32" s="7" t="s">
        <v>55</v>
      </c>
      <c r="E32" s="17" t="s">
        <v>56</v>
      </c>
      <c r="F32" s="16"/>
      <c r="G32" s="15">
        <v>1</v>
      </c>
      <c r="H32" s="33">
        <v>1</v>
      </c>
      <c r="I32" s="8">
        <f t="shared" si="2"/>
        <v>1</v>
      </c>
      <c r="J32" s="9">
        <v>100</v>
      </c>
      <c r="K32" s="9">
        <v>96</v>
      </c>
      <c r="L32" s="9">
        <f t="shared" si="0"/>
        <v>100</v>
      </c>
      <c r="M32" s="18">
        <f t="shared" si="1"/>
        <v>96</v>
      </c>
      <c r="N32" s="16"/>
      <c r="O32" s="16"/>
      <c r="P32" s="16"/>
      <c r="Q32" s="4"/>
      <c r="R32" s="2"/>
    </row>
    <row r="33" spans="3:18" ht="24" customHeight="1">
      <c r="C33" s="7" t="s">
        <v>43</v>
      </c>
      <c r="D33" s="7" t="s">
        <v>57</v>
      </c>
      <c r="E33" s="17" t="s">
        <v>58</v>
      </c>
      <c r="F33" s="16"/>
      <c r="G33" s="15">
        <v>1</v>
      </c>
      <c r="H33" s="33">
        <v>1</v>
      </c>
      <c r="I33" s="8">
        <f t="shared" si="2"/>
        <v>1</v>
      </c>
      <c r="J33" s="9">
        <v>72</v>
      </c>
      <c r="K33" s="9">
        <v>67</v>
      </c>
      <c r="L33" s="9">
        <f t="shared" si="0"/>
        <v>72</v>
      </c>
      <c r="M33" s="18">
        <f t="shared" si="1"/>
        <v>67</v>
      </c>
      <c r="N33" s="16"/>
      <c r="O33" s="16"/>
      <c r="P33" s="16"/>
      <c r="Q33" s="4"/>
      <c r="R33" s="2"/>
    </row>
    <row r="34" spans="3:18" ht="27" customHeight="1">
      <c r="C34" s="7" t="s">
        <v>43</v>
      </c>
      <c r="D34" s="7" t="s">
        <v>59</v>
      </c>
      <c r="E34" s="17" t="s">
        <v>60</v>
      </c>
      <c r="F34" s="16"/>
      <c r="G34" s="15">
        <v>1</v>
      </c>
      <c r="H34" s="33">
        <v>1</v>
      </c>
      <c r="I34" s="8">
        <f t="shared" si="2"/>
        <v>1</v>
      </c>
      <c r="J34" s="9">
        <v>72</v>
      </c>
      <c r="K34" s="9">
        <v>67</v>
      </c>
      <c r="L34" s="9">
        <f t="shared" si="0"/>
        <v>72</v>
      </c>
      <c r="M34" s="18">
        <f t="shared" si="1"/>
        <v>67</v>
      </c>
      <c r="N34" s="16"/>
      <c r="O34" s="16"/>
      <c r="P34" s="16"/>
      <c r="Q34" s="4"/>
      <c r="R34" s="2"/>
    </row>
    <row r="35" spans="3:18" ht="21.75" customHeight="1">
      <c r="C35" s="7" t="s">
        <v>43</v>
      </c>
      <c r="D35" s="7" t="s">
        <v>61</v>
      </c>
      <c r="E35" s="17" t="s">
        <v>62</v>
      </c>
      <c r="F35" s="16"/>
      <c r="G35" s="15">
        <v>1</v>
      </c>
      <c r="H35" s="33">
        <v>1</v>
      </c>
      <c r="I35" s="8">
        <f t="shared" si="2"/>
        <v>1</v>
      </c>
      <c r="J35" s="9">
        <v>61</v>
      </c>
      <c r="K35" s="9">
        <v>54</v>
      </c>
      <c r="L35" s="9">
        <f t="shared" si="0"/>
        <v>61</v>
      </c>
      <c r="M35" s="18">
        <f t="shared" si="1"/>
        <v>54</v>
      </c>
      <c r="N35" s="16"/>
      <c r="O35" s="16"/>
      <c r="P35" s="16"/>
      <c r="Q35" s="4"/>
      <c r="R35" s="2"/>
    </row>
    <row r="36" spans="3:18">
      <c r="C36" s="7" t="s">
        <v>63</v>
      </c>
      <c r="D36" s="7" t="s">
        <v>64</v>
      </c>
      <c r="E36" s="17" t="s">
        <v>65</v>
      </c>
      <c r="F36" s="16"/>
      <c r="G36" s="15">
        <v>1</v>
      </c>
      <c r="H36" s="33">
        <v>1</v>
      </c>
      <c r="I36" s="8">
        <f t="shared" si="2"/>
        <v>1</v>
      </c>
      <c r="J36" s="1">
        <v>15</v>
      </c>
      <c r="K36" s="1">
        <v>10</v>
      </c>
      <c r="L36" s="9">
        <f t="shared" si="0"/>
        <v>15</v>
      </c>
      <c r="M36" s="18">
        <f t="shared" si="1"/>
        <v>10</v>
      </c>
      <c r="N36" s="16"/>
      <c r="O36" s="16"/>
      <c r="P36" s="16"/>
      <c r="Q36" s="4"/>
      <c r="R36" s="2"/>
    </row>
    <row r="37" spans="3:18">
      <c r="C37" s="7" t="s">
        <v>63</v>
      </c>
      <c r="D37" s="7" t="s">
        <v>64</v>
      </c>
      <c r="E37" s="17" t="s">
        <v>65</v>
      </c>
      <c r="F37" s="16"/>
      <c r="G37" s="15">
        <v>1</v>
      </c>
      <c r="H37" s="33">
        <v>1</v>
      </c>
      <c r="I37" s="8">
        <f t="shared" si="2"/>
        <v>1</v>
      </c>
      <c r="J37" s="1">
        <v>15</v>
      </c>
      <c r="K37" s="1">
        <v>10</v>
      </c>
      <c r="L37" s="9">
        <f t="shared" si="0"/>
        <v>15</v>
      </c>
      <c r="M37" s="18">
        <f t="shared" si="1"/>
        <v>10</v>
      </c>
      <c r="N37" s="16"/>
      <c r="O37" s="16"/>
      <c r="P37" s="16"/>
      <c r="Q37" s="4"/>
      <c r="R37" s="2"/>
    </row>
    <row r="38" spans="3:18">
      <c r="C38" s="7" t="s">
        <v>66</v>
      </c>
      <c r="D38" s="7" t="s">
        <v>67</v>
      </c>
      <c r="E38" s="17" t="s">
        <v>68</v>
      </c>
      <c r="F38" s="16"/>
      <c r="G38" s="15">
        <v>1</v>
      </c>
      <c r="H38" s="33">
        <v>1</v>
      </c>
      <c r="I38" s="8">
        <f t="shared" si="2"/>
        <v>1</v>
      </c>
      <c r="J38" s="9">
        <v>35</v>
      </c>
      <c r="K38" s="9">
        <v>31</v>
      </c>
      <c r="L38" s="9">
        <f t="shared" si="0"/>
        <v>35</v>
      </c>
      <c r="M38" s="18">
        <f t="shared" si="1"/>
        <v>31</v>
      </c>
      <c r="N38" s="16"/>
      <c r="O38" s="16"/>
      <c r="P38" s="16"/>
      <c r="Q38" s="4"/>
      <c r="R38" s="2"/>
    </row>
    <row r="39" spans="3:18">
      <c r="C39" s="7" t="s">
        <v>69</v>
      </c>
      <c r="D39" s="7" t="s">
        <v>70</v>
      </c>
      <c r="E39" s="17" t="s">
        <v>71</v>
      </c>
      <c r="F39" s="16"/>
      <c r="G39" s="15">
        <v>1</v>
      </c>
      <c r="H39" s="33">
        <v>1</v>
      </c>
      <c r="I39" s="8">
        <f t="shared" si="2"/>
        <v>1</v>
      </c>
      <c r="J39" s="9">
        <v>52</v>
      </c>
      <c r="K39" s="9">
        <v>46</v>
      </c>
      <c r="L39" s="9">
        <f t="shared" si="0"/>
        <v>52</v>
      </c>
      <c r="M39" s="18">
        <f t="shared" si="1"/>
        <v>46</v>
      </c>
      <c r="N39" s="16"/>
      <c r="O39" s="16"/>
      <c r="P39" s="16"/>
      <c r="Q39" s="4"/>
      <c r="R39" s="2"/>
    </row>
    <row r="40" spans="3:18">
      <c r="C40" s="7" t="s">
        <v>69</v>
      </c>
      <c r="D40" s="7" t="s">
        <v>72</v>
      </c>
      <c r="E40" s="17" t="s">
        <v>73</v>
      </c>
      <c r="F40" s="16"/>
      <c r="G40" s="15">
        <v>1</v>
      </c>
      <c r="H40" s="33">
        <v>1</v>
      </c>
      <c r="I40" s="8">
        <f t="shared" si="2"/>
        <v>1</v>
      </c>
      <c r="J40" s="9">
        <v>52</v>
      </c>
      <c r="K40" s="9">
        <v>46</v>
      </c>
      <c r="L40" s="9">
        <f t="shared" si="0"/>
        <v>52</v>
      </c>
      <c r="M40" s="18">
        <f t="shared" si="1"/>
        <v>46</v>
      </c>
      <c r="N40" s="16"/>
      <c r="O40" s="16"/>
      <c r="P40" s="16"/>
      <c r="Q40" s="4"/>
      <c r="R40" s="2"/>
    </row>
    <row r="41" spans="3:18">
      <c r="C41" s="7" t="s">
        <v>69</v>
      </c>
      <c r="D41" s="7" t="s">
        <v>72</v>
      </c>
      <c r="E41" s="17" t="s">
        <v>74</v>
      </c>
      <c r="F41" s="16"/>
      <c r="G41" s="15">
        <v>1</v>
      </c>
      <c r="H41" s="33">
        <v>1</v>
      </c>
      <c r="I41" s="8">
        <f t="shared" si="2"/>
        <v>1</v>
      </c>
      <c r="J41" s="9">
        <v>52</v>
      </c>
      <c r="K41" s="9">
        <v>46</v>
      </c>
      <c r="L41" s="9">
        <f t="shared" si="0"/>
        <v>52</v>
      </c>
      <c r="M41" s="18">
        <f t="shared" si="1"/>
        <v>46</v>
      </c>
      <c r="N41" s="16"/>
      <c r="O41" s="16"/>
      <c r="P41" s="16"/>
      <c r="Q41" s="5"/>
      <c r="R41" s="2"/>
    </row>
    <row r="42" spans="3:18">
      <c r="C42" s="7" t="s">
        <v>69</v>
      </c>
      <c r="D42" s="7" t="s">
        <v>75</v>
      </c>
      <c r="E42" s="17" t="s">
        <v>76</v>
      </c>
      <c r="F42" s="16"/>
      <c r="G42" s="15">
        <v>1</v>
      </c>
      <c r="H42" s="33">
        <v>1</v>
      </c>
      <c r="I42" s="8">
        <f t="shared" si="2"/>
        <v>1</v>
      </c>
      <c r="J42" s="9">
        <v>50</v>
      </c>
      <c r="K42" s="9">
        <v>45</v>
      </c>
      <c r="L42" s="9">
        <f t="shared" si="0"/>
        <v>50</v>
      </c>
      <c r="M42" s="18">
        <f t="shared" si="1"/>
        <v>45</v>
      </c>
      <c r="N42" s="16"/>
      <c r="O42" s="16"/>
      <c r="P42" s="16"/>
      <c r="Q42" s="4"/>
      <c r="R42" s="2"/>
    </row>
    <row r="43" spans="3:18">
      <c r="C43" s="7" t="s">
        <v>69</v>
      </c>
      <c r="D43" s="7" t="s">
        <v>75</v>
      </c>
      <c r="E43" s="17" t="s">
        <v>77</v>
      </c>
      <c r="F43" s="16"/>
      <c r="G43" s="15">
        <v>1</v>
      </c>
      <c r="H43" s="33">
        <v>1</v>
      </c>
      <c r="I43" s="8">
        <f t="shared" si="2"/>
        <v>1</v>
      </c>
      <c r="J43" s="9">
        <v>50</v>
      </c>
      <c r="K43" s="9">
        <v>45</v>
      </c>
      <c r="L43" s="9">
        <f t="shared" si="0"/>
        <v>50</v>
      </c>
      <c r="M43" s="18">
        <f t="shared" si="1"/>
        <v>45</v>
      </c>
      <c r="N43" s="16"/>
      <c r="O43" s="16"/>
      <c r="P43" s="16"/>
      <c r="Q43" s="4"/>
      <c r="R43" s="2"/>
    </row>
    <row r="44" spans="3:18">
      <c r="C44" s="7" t="s">
        <v>69</v>
      </c>
      <c r="D44" s="7" t="s">
        <v>75</v>
      </c>
      <c r="E44" s="17" t="s">
        <v>77</v>
      </c>
      <c r="F44" s="16"/>
      <c r="G44" s="15">
        <v>1</v>
      </c>
      <c r="H44" s="33">
        <v>1</v>
      </c>
      <c r="I44" s="8">
        <f t="shared" si="2"/>
        <v>1</v>
      </c>
      <c r="J44" s="9">
        <v>50</v>
      </c>
      <c r="K44" s="9">
        <v>45</v>
      </c>
      <c r="L44" s="9">
        <f t="shared" si="0"/>
        <v>50</v>
      </c>
      <c r="M44" s="18">
        <f t="shared" si="1"/>
        <v>45</v>
      </c>
      <c r="N44" s="16"/>
      <c r="O44" s="16"/>
      <c r="P44" s="16"/>
      <c r="Q44" s="4"/>
      <c r="R44" s="2"/>
    </row>
    <row r="45" spans="3:18">
      <c r="C45" s="7" t="s">
        <v>69</v>
      </c>
      <c r="D45" s="7" t="s">
        <v>78</v>
      </c>
      <c r="E45" s="17" t="s">
        <v>79</v>
      </c>
      <c r="F45" s="16"/>
      <c r="G45" s="15">
        <v>1</v>
      </c>
      <c r="H45" s="33">
        <v>1</v>
      </c>
      <c r="I45" s="8">
        <f t="shared" si="2"/>
        <v>1</v>
      </c>
      <c r="J45" s="9">
        <v>50</v>
      </c>
      <c r="K45" s="9">
        <v>45</v>
      </c>
      <c r="L45" s="9">
        <f t="shared" si="0"/>
        <v>50</v>
      </c>
      <c r="M45" s="18">
        <f t="shared" si="1"/>
        <v>45</v>
      </c>
      <c r="N45" s="16"/>
      <c r="O45" s="16"/>
      <c r="P45" s="16"/>
      <c r="Q45" s="4"/>
      <c r="R45" s="2"/>
    </row>
    <row r="46" spans="3:18">
      <c r="C46" s="7" t="s">
        <v>69</v>
      </c>
      <c r="D46" s="7" t="s">
        <v>78</v>
      </c>
      <c r="E46" s="17" t="s">
        <v>80</v>
      </c>
      <c r="F46" s="16"/>
      <c r="G46" s="15">
        <v>1</v>
      </c>
      <c r="H46" s="33">
        <v>1</v>
      </c>
      <c r="I46" s="8">
        <f t="shared" si="2"/>
        <v>1</v>
      </c>
      <c r="J46" s="9">
        <v>50</v>
      </c>
      <c r="K46" s="9">
        <v>45</v>
      </c>
      <c r="L46" s="9">
        <f t="shared" si="0"/>
        <v>50</v>
      </c>
      <c r="M46" s="18">
        <f t="shared" si="1"/>
        <v>45</v>
      </c>
      <c r="N46" s="16"/>
      <c r="O46" s="16"/>
      <c r="P46" s="16"/>
      <c r="Q46" s="4"/>
      <c r="R46" s="2"/>
    </row>
    <row r="47" spans="3:18" s="41" customFormat="1">
      <c r="C47" s="35" t="s">
        <v>69</v>
      </c>
      <c r="D47" s="35" t="s">
        <v>81</v>
      </c>
      <c r="E47" s="36" t="s">
        <v>82</v>
      </c>
      <c r="F47" s="29"/>
      <c r="G47" s="37">
        <v>2</v>
      </c>
      <c r="H47" s="38">
        <v>2</v>
      </c>
      <c r="I47" s="34">
        <v>2</v>
      </c>
      <c r="J47" s="30">
        <v>1</v>
      </c>
      <c r="K47" s="30">
        <v>1</v>
      </c>
      <c r="L47" s="30">
        <f t="shared" si="0"/>
        <v>2</v>
      </c>
      <c r="M47" s="28">
        <f t="shared" si="1"/>
        <v>2</v>
      </c>
      <c r="N47" s="29"/>
      <c r="O47" s="29"/>
      <c r="P47" s="29"/>
      <c r="Q47" s="39"/>
      <c r="R47" s="40"/>
    </row>
    <row r="48" spans="3:18" s="41" customFormat="1">
      <c r="C48" s="35" t="s">
        <v>69</v>
      </c>
      <c r="D48" s="35" t="s">
        <v>81</v>
      </c>
      <c r="E48" s="36" t="s">
        <v>82</v>
      </c>
      <c r="F48" s="29"/>
      <c r="G48" s="37">
        <v>2</v>
      </c>
      <c r="H48" s="38">
        <v>2</v>
      </c>
      <c r="I48" s="34">
        <v>2</v>
      </c>
      <c r="J48" s="30">
        <v>1</v>
      </c>
      <c r="K48" s="30">
        <v>1</v>
      </c>
      <c r="L48" s="30">
        <f t="shared" si="0"/>
        <v>2</v>
      </c>
      <c r="M48" s="28">
        <f t="shared" si="1"/>
        <v>2</v>
      </c>
      <c r="N48" s="29"/>
      <c r="O48" s="29"/>
      <c r="P48" s="29"/>
      <c r="Q48" s="39"/>
      <c r="R48" s="40"/>
    </row>
    <row r="49" spans="3:18" s="41" customFormat="1">
      <c r="C49" s="35" t="s">
        <v>69</v>
      </c>
      <c r="D49" s="35" t="s">
        <v>81</v>
      </c>
      <c r="E49" s="36" t="s">
        <v>83</v>
      </c>
      <c r="F49" s="29"/>
      <c r="G49" s="37">
        <v>2</v>
      </c>
      <c r="H49" s="38">
        <v>2</v>
      </c>
      <c r="I49" s="34">
        <v>2</v>
      </c>
      <c r="J49" s="30">
        <v>1</v>
      </c>
      <c r="K49" s="30">
        <v>1</v>
      </c>
      <c r="L49" s="30">
        <f t="shared" si="0"/>
        <v>2</v>
      </c>
      <c r="M49" s="28">
        <f t="shared" si="1"/>
        <v>2</v>
      </c>
      <c r="N49" s="29"/>
      <c r="O49" s="29"/>
      <c r="P49" s="29"/>
      <c r="Q49" s="39"/>
      <c r="R49" s="40"/>
    </row>
    <row r="50" spans="3:18" s="41" customFormat="1">
      <c r="C50" s="35" t="s">
        <v>69</v>
      </c>
      <c r="D50" s="35" t="s">
        <v>81</v>
      </c>
      <c r="E50" s="36" t="s">
        <v>83</v>
      </c>
      <c r="F50" s="29"/>
      <c r="G50" s="37">
        <v>2</v>
      </c>
      <c r="H50" s="38">
        <v>2</v>
      </c>
      <c r="I50" s="34">
        <v>2</v>
      </c>
      <c r="J50" s="30">
        <v>1</v>
      </c>
      <c r="K50" s="30">
        <v>1</v>
      </c>
      <c r="L50" s="30">
        <f t="shared" si="0"/>
        <v>2</v>
      </c>
      <c r="M50" s="28">
        <f t="shared" si="1"/>
        <v>2</v>
      </c>
      <c r="N50" s="29"/>
      <c r="O50" s="29"/>
      <c r="P50" s="29"/>
      <c r="Q50" s="39"/>
      <c r="R50" s="40"/>
    </row>
    <row r="51" spans="3:18" ht="33.75">
      <c r="C51" s="7" t="s">
        <v>84</v>
      </c>
      <c r="D51" s="7" t="s">
        <v>85</v>
      </c>
      <c r="E51" s="17" t="s">
        <v>86</v>
      </c>
      <c r="F51" s="16"/>
      <c r="G51" s="15">
        <v>1</v>
      </c>
      <c r="H51" s="33">
        <v>1</v>
      </c>
      <c r="I51" s="8">
        <f t="shared" si="2"/>
        <v>1</v>
      </c>
      <c r="J51" s="9">
        <v>45</v>
      </c>
      <c r="K51" s="9">
        <v>36</v>
      </c>
      <c r="L51" s="9">
        <f t="shared" si="0"/>
        <v>45</v>
      </c>
      <c r="M51" s="18">
        <f t="shared" si="1"/>
        <v>36</v>
      </c>
      <c r="N51" s="16"/>
      <c r="O51" s="16"/>
      <c r="P51" s="16"/>
      <c r="Q51" s="4"/>
      <c r="R51" s="2"/>
    </row>
    <row r="52" spans="3:18" ht="33.75">
      <c r="C52" s="7" t="s">
        <v>84</v>
      </c>
      <c r="D52" s="7" t="s">
        <v>85</v>
      </c>
      <c r="E52" s="17" t="s">
        <v>87</v>
      </c>
      <c r="F52" s="16"/>
      <c r="G52" s="15">
        <v>1</v>
      </c>
      <c r="H52" s="33">
        <v>1</v>
      </c>
      <c r="I52" s="8">
        <f t="shared" si="2"/>
        <v>1</v>
      </c>
      <c r="J52" s="9">
        <v>45</v>
      </c>
      <c r="K52" s="9">
        <v>36</v>
      </c>
      <c r="L52" s="9">
        <f t="shared" si="0"/>
        <v>45</v>
      </c>
      <c r="M52" s="18">
        <f t="shared" si="1"/>
        <v>36</v>
      </c>
      <c r="N52" s="16"/>
      <c r="O52" s="16"/>
      <c r="P52" s="16"/>
      <c r="Q52" s="4"/>
      <c r="R52" s="2"/>
    </row>
    <row r="53" spans="3:18" ht="33.75">
      <c r="C53" s="7" t="s">
        <v>84</v>
      </c>
      <c r="D53" s="7" t="s">
        <v>88</v>
      </c>
      <c r="E53" s="17" t="s">
        <v>89</v>
      </c>
      <c r="F53" s="16"/>
      <c r="G53" s="15">
        <v>1</v>
      </c>
      <c r="H53" s="33">
        <v>1</v>
      </c>
      <c r="I53" s="8">
        <f t="shared" si="2"/>
        <v>1</v>
      </c>
      <c r="J53" s="9">
        <v>45</v>
      </c>
      <c r="K53" s="9">
        <v>36</v>
      </c>
      <c r="L53" s="9">
        <f t="shared" si="0"/>
        <v>45</v>
      </c>
      <c r="M53" s="18">
        <f t="shared" si="1"/>
        <v>36</v>
      </c>
      <c r="N53" s="16"/>
      <c r="O53" s="16"/>
      <c r="P53" s="16"/>
      <c r="Q53" s="4"/>
      <c r="R53" s="2"/>
    </row>
    <row r="54" spans="3:18" ht="33.75">
      <c r="C54" s="7" t="s">
        <v>84</v>
      </c>
      <c r="D54" s="7" t="s">
        <v>88</v>
      </c>
      <c r="E54" s="17" t="s">
        <v>90</v>
      </c>
      <c r="F54" s="16"/>
      <c r="G54" s="15">
        <v>1</v>
      </c>
      <c r="H54" s="33">
        <v>1</v>
      </c>
      <c r="I54" s="8">
        <f t="shared" si="2"/>
        <v>1</v>
      </c>
      <c r="J54" s="9">
        <v>45</v>
      </c>
      <c r="K54" s="9">
        <v>36</v>
      </c>
      <c r="L54" s="9">
        <f t="shared" si="0"/>
        <v>45</v>
      </c>
      <c r="M54" s="18">
        <f t="shared" si="1"/>
        <v>36</v>
      </c>
      <c r="N54" s="16"/>
      <c r="O54" s="16"/>
      <c r="P54" s="16"/>
      <c r="Q54" s="4"/>
      <c r="R54" s="2"/>
    </row>
    <row r="55" spans="3:18" ht="33.75">
      <c r="C55" s="7" t="s">
        <v>84</v>
      </c>
      <c r="D55" s="7" t="s">
        <v>91</v>
      </c>
      <c r="E55" s="17" t="s">
        <v>92</v>
      </c>
      <c r="F55" s="16"/>
      <c r="G55" s="15">
        <v>1</v>
      </c>
      <c r="H55" s="33">
        <v>1</v>
      </c>
      <c r="I55" s="8">
        <f t="shared" si="2"/>
        <v>1</v>
      </c>
      <c r="J55" s="9">
        <v>45</v>
      </c>
      <c r="K55" s="1">
        <v>36</v>
      </c>
      <c r="L55" s="9">
        <f t="shared" si="0"/>
        <v>45</v>
      </c>
      <c r="M55" s="18">
        <f t="shared" si="1"/>
        <v>36</v>
      </c>
      <c r="N55" s="16"/>
      <c r="O55" s="16"/>
      <c r="P55" s="16"/>
      <c r="Q55" s="4"/>
      <c r="R55" s="2"/>
    </row>
    <row r="56" spans="3:18" ht="33.75">
      <c r="C56" s="7" t="s">
        <v>84</v>
      </c>
      <c r="D56" s="7" t="s">
        <v>91</v>
      </c>
      <c r="E56" s="17" t="s">
        <v>93</v>
      </c>
      <c r="F56" s="16"/>
      <c r="G56" s="15">
        <v>1</v>
      </c>
      <c r="H56" s="33">
        <v>1</v>
      </c>
      <c r="I56" s="8">
        <f t="shared" si="2"/>
        <v>1</v>
      </c>
      <c r="J56" s="9">
        <v>45</v>
      </c>
      <c r="K56" s="1">
        <v>36</v>
      </c>
      <c r="L56" s="9">
        <f t="shared" si="0"/>
        <v>45</v>
      </c>
      <c r="M56" s="18">
        <f t="shared" si="1"/>
        <v>36</v>
      </c>
      <c r="N56" s="16"/>
      <c r="O56" s="16"/>
      <c r="P56" s="16"/>
      <c r="Q56" s="4"/>
      <c r="R56" s="2"/>
    </row>
    <row r="57" spans="3:18" s="41" customFormat="1" ht="33.75">
      <c r="C57" s="35" t="s">
        <v>84</v>
      </c>
      <c r="D57" s="35" t="s">
        <v>94</v>
      </c>
      <c r="E57" s="36" t="s">
        <v>95</v>
      </c>
      <c r="F57" s="29"/>
      <c r="G57" s="37">
        <v>3</v>
      </c>
      <c r="H57" s="38">
        <v>3</v>
      </c>
      <c r="I57" s="34">
        <v>3</v>
      </c>
      <c r="J57" s="42">
        <v>2</v>
      </c>
      <c r="K57" s="27">
        <v>1.5</v>
      </c>
      <c r="L57" s="30">
        <f t="shared" si="0"/>
        <v>6</v>
      </c>
      <c r="M57" s="28">
        <f t="shared" si="1"/>
        <v>4.5</v>
      </c>
      <c r="N57" s="29"/>
      <c r="O57" s="29"/>
      <c r="P57" s="29"/>
      <c r="Q57" s="39"/>
      <c r="R57" s="40"/>
    </row>
    <row r="58" spans="3:18" s="41" customFormat="1" ht="33.75">
      <c r="C58" s="35" t="s">
        <v>84</v>
      </c>
      <c r="D58" s="35" t="s">
        <v>94</v>
      </c>
      <c r="E58" s="36" t="s">
        <v>96</v>
      </c>
      <c r="F58" s="29"/>
      <c r="G58" s="37">
        <v>3</v>
      </c>
      <c r="H58" s="38">
        <v>3</v>
      </c>
      <c r="I58" s="34">
        <v>3</v>
      </c>
      <c r="J58" s="42">
        <v>2</v>
      </c>
      <c r="K58" s="27">
        <v>1.5</v>
      </c>
      <c r="L58" s="30">
        <f t="shared" si="0"/>
        <v>6</v>
      </c>
      <c r="M58" s="28">
        <f t="shared" si="1"/>
        <v>4.5</v>
      </c>
      <c r="N58" s="29"/>
      <c r="O58" s="29"/>
      <c r="P58" s="29"/>
      <c r="Q58" s="39"/>
      <c r="R58" s="40"/>
    </row>
    <row r="59" spans="3:18" ht="22.5">
      <c r="C59" s="7" t="s">
        <v>97</v>
      </c>
      <c r="D59" s="7" t="s">
        <v>98</v>
      </c>
      <c r="E59" s="17" t="s">
        <v>99</v>
      </c>
      <c r="F59" s="16"/>
      <c r="G59" s="15">
        <v>2</v>
      </c>
      <c r="H59" s="33">
        <v>2</v>
      </c>
      <c r="I59" s="8">
        <f t="shared" si="2"/>
        <v>2</v>
      </c>
      <c r="J59" s="9">
        <v>20</v>
      </c>
      <c r="K59" s="1">
        <v>14</v>
      </c>
      <c r="L59" s="9">
        <f t="shared" si="0"/>
        <v>40</v>
      </c>
      <c r="M59" s="18">
        <f t="shared" si="1"/>
        <v>28</v>
      </c>
      <c r="N59" s="16"/>
      <c r="O59" s="16"/>
      <c r="P59" s="16"/>
      <c r="Q59" s="4"/>
      <c r="R59" s="2"/>
    </row>
    <row r="60" spans="3:18" ht="22.5">
      <c r="C60" s="7" t="s">
        <v>97</v>
      </c>
      <c r="D60" s="7" t="s">
        <v>98</v>
      </c>
      <c r="E60" s="17" t="s">
        <v>100</v>
      </c>
      <c r="F60" s="16"/>
      <c r="G60" s="15">
        <v>2</v>
      </c>
      <c r="H60" s="33">
        <v>2</v>
      </c>
      <c r="I60" s="8">
        <f t="shared" si="2"/>
        <v>2</v>
      </c>
      <c r="J60" s="9">
        <v>20</v>
      </c>
      <c r="K60" s="1">
        <v>14</v>
      </c>
      <c r="L60" s="9">
        <f t="shared" si="0"/>
        <v>40</v>
      </c>
      <c r="M60" s="18">
        <f t="shared" si="1"/>
        <v>28</v>
      </c>
      <c r="N60" s="16"/>
      <c r="O60" s="16"/>
      <c r="P60" s="16"/>
      <c r="Q60" s="4"/>
      <c r="R60" s="2"/>
    </row>
    <row r="61" spans="3:18" ht="22.5">
      <c r="C61" s="7" t="s">
        <v>97</v>
      </c>
      <c r="D61" s="7" t="s">
        <v>101</v>
      </c>
      <c r="E61" s="17" t="s">
        <v>102</v>
      </c>
      <c r="F61" s="16"/>
      <c r="G61" s="15">
        <v>2</v>
      </c>
      <c r="H61" s="33">
        <v>2</v>
      </c>
      <c r="I61" s="8">
        <f t="shared" si="2"/>
        <v>2</v>
      </c>
      <c r="J61" s="9">
        <v>50</v>
      </c>
      <c r="K61" s="9">
        <v>47</v>
      </c>
      <c r="L61" s="9">
        <f t="shared" si="0"/>
        <v>100</v>
      </c>
      <c r="M61" s="18">
        <f t="shared" si="1"/>
        <v>94</v>
      </c>
      <c r="N61" s="16"/>
      <c r="O61" s="16"/>
      <c r="P61" s="16"/>
      <c r="Q61" s="4"/>
      <c r="R61" s="2"/>
    </row>
    <row r="62" spans="3:18" ht="22.5">
      <c r="C62" s="7" t="s">
        <v>97</v>
      </c>
      <c r="D62" s="7" t="s">
        <v>101</v>
      </c>
      <c r="E62" s="17" t="s">
        <v>103</v>
      </c>
      <c r="F62" s="16"/>
      <c r="G62" s="15">
        <v>2</v>
      </c>
      <c r="H62" s="33">
        <v>2</v>
      </c>
      <c r="I62" s="8">
        <f t="shared" si="2"/>
        <v>2</v>
      </c>
      <c r="J62" s="9">
        <v>50</v>
      </c>
      <c r="K62" s="9">
        <v>47</v>
      </c>
      <c r="L62" s="9">
        <f t="shared" si="0"/>
        <v>100</v>
      </c>
      <c r="M62" s="18">
        <f t="shared" si="1"/>
        <v>94</v>
      </c>
      <c r="N62" s="16"/>
      <c r="O62" s="16"/>
      <c r="P62" s="16"/>
      <c r="Q62" s="4"/>
      <c r="R62" s="2"/>
    </row>
    <row r="63" spans="3:18" ht="22.5">
      <c r="C63" s="7" t="s">
        <v>104</v>
      </c>
      <c r="D63" s="7" t="s">
        <v>105</v>
      </c>
      <c r="E63" s="17" t="s">
        <v>106</v>
      </c>
      <c r="F63" s="16"/>
      <c r="G63" s="15">
        <v>2</v>
      </c>
      <c r="H63" s="33">
        <v>2</v>
      </c>
      <c r="I63" s="8">
        <f t="shared" si="2"/>
        <v>2</v>
      </c>
      <c r="J63" s="9">
        <v>47</v>
      </c>
      <c r="K63" s="9">
        <v>45</v>
      </c>
      <c r="L63" s="9">
        <f t="shared" si="0"/>
        <v>94</v>
      </c>
      <c r="M63" s="18">
        <f t="shared" si="1"/>
        <v>90</v>
      </c>
      <c r="N63" s="16"/>
      <c r="O63" s="16"/>
      <c r="P63" s="16"/>
      <c r="Q63" s="4"/>
      <c r="R63" s="2"/>
    </row>
    <row r="64" spans="3:18" ht="22.5">
      <c r="C64" s="7" t="s">
        <v>104</v>
      </c>
      <c r="D64" s="7" t="s">
        <v>105</v>
      </c>
      <c r="E64" s="17" t="s">
        <v>107</v>
      </c>
      <c r="F64" s="16"/>
      <c r="G64" s="15">
        <v>2</v>
      </c>
      <c r="H64" s="33">
        <v>2</v>
      </c>
      <c r="I64" s="8">
        <f t="shared" si="2"/>
        <v>2</v>
      </c>
      <c r="J64" s="9">
        <v>47</v>
      </c>
      <c r="K64" s="9">
        <v>45</v>
      </c>
      <c r="L64" s="9">
        <f t="shared" si="0"/>
        <v>94</v>
      </c>
      <c r="M64" s="18">
        <f t="shared" si="1"/>
        <v>90</v>
      </c>
      <c r="N64" s="16"/>
      <c r="O64" s="16"/>
      <c r="P64" s="16"/>
      <c r="Q64" s="4"/>
      <c r="R64" s="2"/>
    </row>
    <row r="65" spans="3:18">
      <c r="C65" s="7" t="s">
        <v>108</v>
      </c>
      <c r="D65" s="7" t="s">
        <v>109</v>
      </c>
      <c r="E65" s="17" t="s">
        <v>110</v>
      </c>
      <c r="F65" s="16"/>
      <c r="G65" s="15">
        <v>4</v>
      </c>
      <c r="H65" s="33">
        <v>4</v>
      </c>
      <c r="I65" s="8">
        <f t="shared" si="2"/>
        <v>4</v>
      </c>
      <c r="J65" s="9">
        <v>65</v>
      </c>
      <c r="K65" s="9">
        <v>60</v>
      </c>
      <c r="L65" s="9">
        <f t="shared" si="0"/>
        <v>260</v>
      </c>
      <c r="M65" s="18">
        <f t="shared" si="1"/>
        <v>240</v>
      </c>
      <c r="N65" s="16"/>
      <c r="O65" s="16"/>
      <c r="P65" s="16"/>
      <c r="Q65" s="4"/>
      <c r="R65" s="2"/>
    </row>
    <row r="66" spans="3:18">
      <c r="C66" s="7" t="s">
        <v>108</v>
      </c>
      <c r="D66" s="7" t="s">
        <v>109</v>
      </c>
      <c r="E66" s="17" t="s">
        <v>111</v>
      </c>
      <c r="F66" s="16"/>
      <c r="G66" s="15">
        <v>1</v>
      </c>
      <c r="H66" s="33">
        <v>1</v>
      </c>
      <c r="I66" s="8">
        <f t="shared" si="2"/>
        <v>1</v>
      </c>
      <c r="J66" s="9">
        <v>65</v>
      </c>
      <c r="K66" s="9">
        <v>60</v>
      </c>
      <c r="L66" s="9">
        <f t="shared" si="0"/>
        <v>65</v>
      </c>
      <c r="M66" s="18">
        <f t="shared" si="1"/>
        <v>60</v>
      </c>
      <c r="N66" s="16"/>
      <c r="O66" s="16"/>
      <c r="P66" s="16"/>
      <c r="Q66" s="4"/>
      <c r="R66" s="2"/>
    </row>
    <row r="67" spans="3:18">
      <c r="C67" s="7" t="s">
        <v>108</v>
      </c>
      <c r="D67" s="7" t="s">
        <v>109</v>
      </c>
      <c r="E67" s="17" t="s">
        <v>112</v>
      </c>
      <c r="F67" s="16"/>
      <c r="G67" s="15">
        <v>1</v>
      </c>
      <c r="H67" s="33">
        <v>1</v>
      </c>
      <c r="I67" s="8">
        <f t="shared" si="2"/>
        <v>1</v>
      </c>
      <c r="J67" s="9">
        <v>65</v>
      </c>
      <c r="K67" s="9">
        <v>60</v>
      </c>
      <c r="L67" s="9">
        <f t="shared" si="0"/>
        <v>65</v>
      </c>
      <c r="M67" s="18">
        <f t="shared" si="1"/>
        <v>60</v>
      </c>
      <c r="N67" s="16"/>
      <c r="O67" s="16"/>
      <c r="P67" s="16"/>
      <c r="Q67" s="4"/>
      <c r="R67" s="2"/>
    </row>
    <row r="68" spans="3:18">
      <c r="C68" s="24" t="s">
        <v>113</v>
      </c>
      <c r="D68" s="16"/>
      <c r="E68" s="16"/>
      <c r="F68" s="16"/>
      <c r="G68" s="25">
        <f>SUM(G13:G67)</f>
        <v>73</v>
      </c>
      <c r="H68" s="33"/>
      <c r="I68" s="8">
        <f>SUM(I13:I67)</f>
        <v>75</v>
      </c>
      <c r="J68" s="24" t="s">
        <v>114</v>
      </c>
      <c r="K68" s="16"/>
      <c r="L68" s="6">
        <f>SUM(L13:L67)</f>
        <v>2901</v>
      </c>
      <c r="M68" s="26">
        <f>SUM(M13:M67)</f>
        <v>2527</v>
      </c>
      <c r="N68" s="16"/>
      <c r="O68" s="16"/>
      <c r="P68" s="16"/>
      <c r="Q68" s="5"/>
      <c r="R68" s="2"/>
    </row>
    <row r="69" spans="3:18" ht="0" hidden="1" customHeight="1">
      <c r="I69" s="8">
        <f t="shared" si="2"/>
        <v>0</v>
      </c>
      <c r="L69" s="12">
        <f>SUM(L13:L68)</f>
        <v>5802</v>
      </c>
    </row>
    <row r="70" spans="3:18">
      <c r="P70" s="31"/>
    </row>
  </sheetData>
  <mergeCells count="179">
    <mergeCell ref="C68:F68"/>
    <mergeCell ref="G68:H68"/>
    <mergeCell ref="J68:K68"/>
    <mergeCell ref="M68:P68"/>
    <mergeCell ref="E66:F66"/>
    <mergeCell ref="G66:H66"/>
    <mergeCell ref="M66:P66"/>
    <mergeCell ref="E67:F67"/>
    <mergeCell ref="G67:H67"/>
    <mergeCell ref="M67:P67"/>
    <mergeCell ref="E64:F64"/>
    <mergeCell ref="G64:H64"/>
    <mergeCell ref="M64:P64"/>
    <mergeCell ref="E65:F65"/>
    <mergeCell ref="G65:H65"/>
    <mergeCell ref="M65:P65"/>
    <mergeCell ref="E62:F62"/>
    <mergeCell ref="G62:H62"/>
    <mergeCell ref="M62:P62"/>
    <mergeCell ref="E63:F63"/>
    <mergeCell ref="G63:H63"/>
    <mergeCell ref="M63:P63"/>
    <mergeCell ref="E60:F60"/>
    <mergeCell ref="G60:H60"/>
    <mergeCell ref="M60:P60"/>
    <mergeCell ref="E61:F61"/>
    <mergeCell ref="G61:H61"/>
    <mergeCell ref="M61:P61"/>
    <mergeCell ref="E58:F58"/>
    <mergeCell ref="G58:H58"/>
    <mergeCell ref="M58:P58"/>
    <mergeCell ref="E59:F59"/>
    <mergeCell ref="G59:H59"/>
    <mergeCell ref="M59:P59"/>
    <mergeCell ref="E56:F56"/>
    <mergeCell ref="G56:H56"/>
    <mergeCell ref="M56:P56"/>
    <mergeCell ref="E57:F57"/>
    <mergeCell ref="G57:H57"/>
    <mergeCell ref="M57:P57"/>
    <mergeCell ref="E54:F54"/>
    <mergeCell ref="G54:H54"/>
    <mergeCell ref="M54:P54"/>
    <mergeCell ref="E55:F55"/>
    <mergeCell ref="G55:H55"/>
    <mergeCell ref="M55:P55"/>
    <mergeCell ref="E52:F52"/>
    <mergeCell ref="G52:H52"/>
    <mergeCell ref="M52:P52"/>
    <mergeCell ref="E53:F53"/>
    <mergeCell ref="G53:H53"/>
    <mergeCell ref="M53:P53"/>
    <mergeCell ref="E50:F50"/>
    <mergeCell ref="G50:H50"/>
    <mergeCell ref="M50:P50"/>
    <mergeCell ref="E51:F51"/>
    <mergeCell ref="G51:H51"/>
    <mergeCell ref="M51:P51"/>
    <mergeCell ref="E48:F48"/>
    <mergeCell ref="G48:H48"/>
    <mergeCell ref="M48:P48"/>
    <mergeCell ref="E49:F49"/>
    <mergeCell ref="G49:H49"/>
    <mergeCell ref="M49:P49"/>
    <mergeCell ref="E46:F46"/>
    <mergeCell ref="G46:H46"/>
    <mergeCell ref="M46:P46"/>
    <mergeCell ref="E47:F47"/>
    <mergeCell ref="G47:H47"/>
    <mergeCell ref="M47:P47"/>
    <mergeCell ref="E44:F44"/>
    <mergeCell ref="G44:H44"/>
    <mergeCell ref="M44:P44"/>
    <mergeCell ref="E45:F45"/>
    <mergeCell ref="G45:H45"/>
    <mergeCell ref="M45:P45"/>
    <mergeCell ref="E42:F42"/>
    <mergeCell ref="G42:H42"/>
    <mergeCell ref="M42:P42"/>
    <mergeCell ref="E43:F43"/>
    <mergeCell ref="G43:H43"/>
    <mergeCell ref="M43:P43"/>
    <mergeCell ref="E40:F40"/>
    <mergeCell ref="G40:H40"/>
    <mergeCell ref="M40:P40"/>
    <mergeCell ref="E41:F41"/>
    <mergeCell ref="G41:H41"/>
    <mergeCell ref="M41:P41"/>
    <mergeCell ref="E38:F38"/>
    <mergeCell ref="G38:H38"/>
    <mergeCell ref="M38:P38"/>
    <mergeCell ref="E39:F39"/>
    <mergeCell ref="G39:H39"/>
    <mergeCell ref="M39:P39"/>
    <mergeCell ref="E36:F36"/>
    <mergeCell ref="G36:H36"/>
    <mergeCell ref="M36:P36"/>
    <mergeCell ref="E37:F37"/>
    <mergeCell ref="G37:H37"/>
    <mergeCell ref="M37:P37"/>
    <mergeCell ref="E34:F34"/>
    <mergeCell ref="G34:H34"/>
    <mergeCell ref="M34:P34"/>
    <mergeCell ref="E35:F35"/>
    <mergeCell ref="G35:H35"/>
    <mergeCell ref="M35:P35"/>
    <mergeCell ref="E32:F32"/>
    <mergeCell ref="G32:H32"/>
    <mergeCell ref="M32:P32"/>
    <mergeCell ref="E33:F33"/>
    <mergeCell ref="G33:H33"/>
    <mergeCell ref="M33:P33"/>
    <mergeCell ref="E30:F30"/>
    <mergeCell ref="G30:H30"/>
    <mergeCell ref="M30:P30"/>
    <mergeCell ref="E31:F31"/>
    <mergeCell ref="G31:H31"/>
    <mergeCell ref="M31:P31"/>
    <mergeCell ref="E28:F28"/>
    <mergeCell ref="G28:H28"/>
    <mergeCell ref="M28:P28"/>
    <mergeCell ref="E29:F29"/>
    <mergeCell ref="G29:H29"/>
    <mergeCell ref="M29:P29"/>
    <mergeCell ref="E26:F26"/>
    <mergeCell ref="G26:H26"/>
    <mergeCell ref="M26:P26"/>
    <mergeCell ref="E27:F27"/>
    <mergeCell ref="G27:H27"/>
    <mergeCell ref="M27:P27"/>
    <mergeCell ref="E24:F24"/>
    <mergeCell ref="G24:H24"/>
    <mergeCell ref="M24:P24"/>
    <mergeCell ref="E25:F25"/>
    <mergeCell ref="G25:H25"/>
    <mergeCell ref="M25:P25"/>
    <mergeCell ref="E22:F22"/>
    <mergeCell ref="G22:H22"/>
    <mergeCell ref="M22:P22"/>
    <mergeCell ref="E23:F23"/>
    <mergeCell ref="G23:H23"/>
    <mergeCell ref="M23:P23"/>
    <mergeCell ref="E20:F20"/>
    <mergeCell ref="G20:H20"/>
    <mergeCell ref="M20:P20"/>
    <mergeCell ref="E21:F21"/>
    <mergeCell ref="G21:H21"/>
    <mergeCell ref="M21:P21"/>
    <mergeCell ref="E18:F18"/>
    <mergeCell ref="G18:H18"/>
    <mergeCell ref="M18:P18"/>
    <mergeCell ref="E19:F19"/>
    <mergeCell ref="G19:H19"/>
    <mergeCell ref="M19:P19"/>
    <mergeCell ref="E16:F16"/>
    <mergeCell ref="G16:H16"/>
    <mergeCell ref="M16:P16"/>
    <mergeCell ref="E17:F17"/>
    <mergeCell ref="G17:H17"/>
    <mergeCell ref="M17:P17"/>
    <mergeCell ref="E14:F14"/>
    <mergeCell ref="G14:H14"/>
    <mergeCell ref="M14:P14"/>
    <mergeCell ref="E15:F15"/>
    <mergeCell ref="G15:H15"/>
    <mergeCell ref="M15:P15"/>
    <mergeCell ref="A10:M10"/>
    <mergeCell ref="E12:F12"/>
    <mergeCell ref="G12:H12"/>
    <mergeCell ref="M12:P12"/>
    <mergeCell ref="E13:F13"/>
    <mergeCell ref="G13:H13"/>
    <mergeCell ref="M13:P13"/>
    <mergeCell ref="B1:O1"/>
    <mergeCell ref="B3:O3"/>
    <mergeCell ref="B4:G6"/>
    <mergeCell ref="I5:M5"/>
    <mergeCell ref="A8:E8"/>
    <mergeCell ref="I8:M8"/>
  </mergeCells>
  <pageMargins left="0" right="0" top="0.19685039370078741" bottom="0.59055118110236227" header="0.39370078740157483" footer="0.39370078740157483"/>
  <pageSetup paperSize="9" orientation="portrait" horizontalDpi="300" verticalDpi="300" r:id="rId1"/>
  <headerFooter alignWithMargins="0">
    <oddFooter>&amp;L&amp;I&amp;"Calibri Light"&amp;8PACKING LIST (REF: INVOICE NUMBER:  / ) page 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Packing_Eng_Kuka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</dc:creator>
  <cp:lastModifiedBy>Katerina</cp:lastModifiedBy>
  <cp:lastPrinted>2016-07-13T07:22:18Z</cp:lastPrinted>
  <dcterms:modified xsi:type="dcterms:W3CDTF">2016-07-13T09:48:00Z</dcterms:modified>
</cp:coreProperties>
</file>