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9" i="1" l="1"/>
  <c r="AA39" i="1" s="1"/>
  <c r="AB39" i="1" s="1"/>
  <c r="AC39" i="1" s="1"/>
  <c r="AD39" i="1" s="1"/>
  <c r="AE39" i="1" s="1"/>
  <c r="AF39" i="1" s="1"/>
  <c r="AG39" i="1" s="1"/>
  <c r="AH39" i="1" s="1"/>
  <c r="M39" i="1"/>
  <c r="Z38" i="1"/>
  <c r="AA38" i="1" s="1"/>
  <c r="AB38" i="1" s="1"/>
  <c r="AC38" i="1" s="1"/>
  <c r="AD38" i="1" s="1"/>
  <c r="AE38" i="1" s="1"/>
  <c r="AF38" i="1" s="1"/>
  <c r="AG38" i="1" s="1"/>
  <c r="AH38" i="1" s="1"/>
  <c r="M38" i="1"/>
  <c r="Z37" i="1"/>
  <c r="AA37" i="1" s="1"/>
  <c r="AB37" i="1" s="1"/>
  <c r="AC37" i="1" s="1"/>
  <c r="AD37" i="1" s="1"/>
  <c r="AE37" i="1" s="1"/>
  <c r="AF37" i="1" s="1"/>
  <c r="AG37" i="1" s="1"/>
  <c r="AH37" i="1" s="1"/>
  <c r="M37" i="1"/>
  <c r="AA35" i="1"/>
  <c r="AB35" i="1" s="1"/>
  <c r="AC35" i="1" s="1"/>
  <c r="AD35" i="1" s="1"/>
  <c r="AE35" i="1" s="1"/>
  <c r="AF35" i="1" s="1"/>
  <c r="AG35" i="1" s="1"/>
  <c r="AH35" i="1" s="1"/>
  <c r="M35" i="1"/>
  <c r="Q14" i="1"/>
  <c r="Q15" i="1"/>
  <c r="Q16" i="1"/>
  <c r="Q12" i="1"/>
  <c r="M14" i="1"/>
  <c r="M15" i="1"/>
  <c r="M16" i="1"/>
  <c r="M12" i="1"/>
  <c r="W16" i="1" l="1"/>
  <c r="X16" i="1" s="1"/>
  <c r="Z16" i="1" s="1"/>
  <c r="AA16" i="1" s="1"/>
  <c r="AB16" i="1" s="1"/>
  <c r="AC16" i="1" s="1"/>
  <c r="AD16" i="1" s="1"/>
  <c r="AE16" i="1" s="1"/>
  <c r="AF16" i="1" s="1"/>
  <c r="W15" i="1"/>
  <c r="X15" i="1" s="1"/>
  <c r="Z15" i="1" s="1"/>
  <c r="AA15" i="1" s="1"/>
  <c r="AB15" i="1" s="1"/>
  <c r="AC15" i="1" s="1"/>
  <c r="AD15" i="1" s="1"/>
  <c r="AE15" i="1" s="1"/>
  <c r="AF15" i="1" s="1"/>
  <c r="W14" i="1"/>
  <c r="X14" i="1" s="1"/>
  <c r="Z14" i="1" s="1"/>
  <c r="AA14" i="1" s="1"/>
  <c r="AB14" i="1" s="1"/>
  <c r="AC14" i="1" s="1"/>
  <c r="AD14" i="1" s="1"/>
  <c r="AE14" i="1" s="1"/>
  <c r="AF14" i="1" s="1"/>
  <c r="X12" i="1"/>
  <c r="Z12" i="1" s="1"/>
  <c r="AA12" i="1" s="1"/>
  <c r="AB12" i="1" s="1"/>
  <c r="AC12" i="1" s="1"/>
  <c r="AD12" i="1" s="1"/>
  <c r="AE12" i="1" s="1"/>
  <c r="AF12" i="1" s="1"/>
</calcChain>
</file>

<file path=xl/comments1.xml><?xml version="1.0" encoding="utf-8"?>
<comments xmlns="http://schemas.openxmlformats.org/spreadsheetml/2006/main">
  <authors>
    <author>Пользователь</author>
  </authors>
  <commentList>
    <comment ref="T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выбор магазина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данные изменяют
ся в зависимости от установок цен в онлайн режиме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  <charset val="204"/>
          </rPr>
          <t>данные изменяют
ся в зависимости от установок цен в онлайн режиме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  <charset val="204"/>
          </rPr>
          <t>данные изменяют
ся в зависимости от установок цен в онлайн режиме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  <charset val="204"/>
          </rPr>
          <t>данные изменяют
ся в зависимости от установок цен в онлайн режиме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12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Техпорт
</t>
        </r>
      </text>
    </comment>
    <comment ref="W12" authorId="0" shapeId="0">
      <text>
        <r>
          <rPr>
            <sz val="9"/>
            <color indexed="81"/>
            <rFont val="Tahoma"/>
            <family val="2"/>
            <charset val="204"/>
          </rPr>
          <t xml:space="preserve">KomfortBT
</t>
        </r>
      </text>
    </comment>
    <comment ref="V14" authorId="0" shapeId="0">
      <text>
        <r>
          <rPr>
            <b/>
            <sz val="9"/>
            <color indexed="81"/>
            <rFont val="Tahoma"/>
            <family val="2"/>
            <charset val="204"/>
          </rPr>
          <t>отображение нашего магазина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  <charset val="204"/>
          </rPr>
          <t>товар 30дней на складе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  <charset val="204"/>
          </rPr>
          <t>товар 14дней на складе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3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выбор магазина
</t>
        </r>
      </text>
    </comment>
    <comment ref="X35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Техпорт
</t>
        </r>
      </text>
    </comment>
    <comment ref="Z35" authorId="0" shapeId="0">
      <text>
        <r>
          <rPr>
            <sz val="9"/>
            <color indexed="81"/>
            <rFont val="Tahoma"/>
            <family val="2"/>
            <charset val="204"/>
          </rPr>
          <t xml:space="preserve">KomfortBT
</t>
        </r>
      </text>
    </comment>
    <comment ref="X37" authorId="0" shapeId="0">
      <text>
        <r>
          <rPr>
            <b/>
            <sz val="9"/>
            <color indexed="81"/>
            <rFont val="Tahoma"/>
            <family val="2"/>
            <charset val="204"/>
          </rPr>
          <t>отображение нашего магазина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  <charset val="204"/>
          </rPr>
          <t>товар 30дней на складе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  <charset val="204"/>
          </rPr>
          <t>товар 14дней на складе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<sst xmlns="http://schemas.openxmlformats.org/spreadsheetml/2006/main" count="185" uniqueCount="92">
  <si>
    <t>Модель</t>
  </si>
  <si>
    <t>GA-B489YECZ</t>
  </si>
  <si>
    <t>код</t>
  </si>
  <si>
    <t>Категория</t>
  </si>
  <si>
    <t>себестомость</t>
  </si>
  <si>
    <t>Бытовая техника</t>
  </si>
  <si>
    <t xml:space="preserve">       Холодильники</t>
  </si>
  <si>
    <t xml:space="preserve">            Однокамерные</t>
  </si>
  <si>
    <t>L63GCBIH</t>
  </si>
  <si>
    <t>неделя</t>
  </si>
  <si>
    <t>месяц</t>
  </si>
  <si>
    <t>ЯМ1</t>
  </si>
  <si>
    <t>ЯМ2</t>
  </si>
  <si>
    <t>ЯМ3</t>
  </si>
  <si>
    <t>ЯМ4</t>
  </si>
  <si>
    <t>ЯМ5</t>
  </si>
  <si>
    <t>ЯМ6</t>
  </si>
  <si>
    <t>ЯМ7</t>
  </si>
  <si>
    <t>ЯМ8</t>
  </si>
  <si>
    <t>ЯМ9</t>
  </si>
  <si>
    <t>ЯМ10</t>
  </si>
  <si>
    <t>РРЦ</t>
  </si>
  <si>
    <t>Склад</t>
  </si>
  <si>
    <t>Резерв</t>
  </si>
  <si>
    <t xml:space="preserve">                LG</t>
  </si>
  <si>
    <t xml:space="preserve">                Samsung</t>
  </si>
  <si>
    <t>Продажа</t>
  </si>
  <si>
    <t>Продажа Б/Н</t>
  </si>
  <si>
    <t>Маржа</t>
  </si>
  <si>
    <t>Вид цены</t>
  </si>
  <si>
    <t>наценка</t>
  </si>
  <si>
    <t>L64GCBIH</t>
  </si>
  <si>
    <t>L65GCBIH</t>
  </si>
  <si>
    <t>процент</t>
  </si>
  <si>
    <t>Изменение цены</t>
  </si>
  <si>
    <t>фикс</t>
  </si>
  <si>
    <t>магазин</t>
  </si>
  <si>
    <t>Техпорт</t>
  </si>
  <si>
    <t xml:space="preserve">Формирование цен </t>
  </si>
  <si>
    <t>Выбор категорий и номенклатуры</t>
  </si>
  <si>
    <t>Выбор брендов</t>
  </si>
  <si>
    <t>поставщик</t>
  </si>
  <si>
    <t>Мерлион</t>
  </si>
  <si>
    <t>ПРАЙС 1</t>
  </si>
  <si>
    <t>Прайс Б/Н</t>
  </si>
  <si>
    <t>заказать</t>
  </si>
  <si>
    <t>продажи, шт</t>
  </si>
  <si>
    <t>Поставщик/прайс1/прайс БН/Заказать/Магазин</t>
  </si>
  <si>
    <t>Бытовая техника/Холодильники/Однокамерные</t>
  </si>
  <si>
    <t>Samsung/LG/....</t>
  </si>
  <si>
    <t>изменяемые позиции</t>
  </si>
  <si>
    <t>Вывод полей (показывать поля)</t>
  </si>
  <si>
    <t>Выгрузить прайс</t>
  </si>
  <si>
    <t>Главный склад/Главный склад и склады поставщиков</t>
  </si>
  <si>
    <t>ID поставщика</t>
  </si>
  <si>
    <t>Округление</t>
  </si>
  <si>
    <t>Окончание</t>
  </si>
  <si>
    <t>математическое</t>
  </si>
  <si>
    <t>в меньшую стророну</t>
  </si>
  <si>
    <t>в большую сторону</t>
  </si>
  <si>
    <t>Парсинг</t>
  </si>
  <si>
    <t>По цене</t>
  </si>
  <si>
    <t>По рейтингу</t>
  </si>
  <si>
    <t>Вид</t>
  </si>
  <si>
    <t>Опт</t>
  </si>
  <si>
    <t>Опт/Интернет магазин</t>
  </si>
  <si>
    <t>Интернет магазин</t>
  </si>
  <si>
    <t>По цене и рейтингу</t>
  </si>
  <si>
    <t>Интернет</t>
  </si>
  <si>
    <t>Заказать товар</t>
  </si>
  <si>
    <t>склад</t>
  </si>
  <si>
    <t>Место ЯМ</t>
  </si>
  <si>
    <t>Звезды</t>
  </si>
  <si>
    <t>Отзывы</t>
  </si>
  <si>
    <t>Последняя закупка</t>
  </si>
  <si>
    <t>ОСИЭС</t>
  </si>
  <si>
    <t>РайБТ</t>
  </si>
  <si>
    <t>Холодильник</t>
  </si>
  <si>
    <t>Магазин1</t>
  </si>
  <si>
    <t>1.Закладка</t>
  </si>
  <si>
    <t>2.Закладка</t>
  </si>
  <si>
    <t>Последние продажи</t>
  </si>
  <si>
    <t>цена</t>
  </si>
  <si>
    <t>Клиент1</t>
  </si>
  <si>
    <t>Клиент2</t>
  </si>
  <si>
    <t>Клиент3</t>
  </si>
  <si>
    <t>шт</t>
  </si>
  <si>
    <t>ТТТ</t>
  </si>
  <si>
    <t>3.Закладка</t>
  </si>
  <si>
    <t>Наличие у поставщиков</t>
  </si>
  <si>
    <t>ТВИН</t>
  </si>
  <si>
    <t>АБСОЛЮТ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</si>
</sst>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 wrapText="1"/>
    </xf>
    <xf numFmtId="9" fontId="0" fillId="2" borderId="1" xfId="0" applyNumberFormat="1" applyFill="1" applyBorder="1"/>
    <xf numFmtId="0" fontId="0" fillId="0" borderId="1" xfId="0" applyFill="1" applyBorder="1"/>
    <xf numFmtId="0" fontId="0" fillId="0" borderId="0" xfId="0" applyFill="1"/>
    <xf numFmtId="0" fontId="0" fillId="0" borderId="1" xfId="0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/>
    <xf numFmtId="164" fontId="0" fillId="2" borderId="1" xfId="0" applyNumberFormat="1" applyFill="1" applyBorder="1"/>
    <xf numFmtId="0" fontId="0" fillId="0" borderId="0" xfId="0" applyBorder="1"/>
    <xf numFmtId="0" fontId="3" fillId="0" borderId="1" xfId="0" applyFont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3" fillId="2" borderId="1" xfId="0" applyFont="1" applyFill="1" applyBorder="1"/>
    <xf numFmtId="0" fontId="3" fillId="0" borderId="1" xfId="0" applyFont="1" applyFill="1" applyBorder="1"/>
    <xf numFmtId="0" fontId="3" fillId="0" borderId="0" xfId="0" applyFont="1"/>
    <xf numFmtId="0" fontId="0" fillId="3" borderId="1" xfId="0" applyFill="1" applyBorder="1" applyAlignment="1"/>
    <xf numFmtId="0" fontId="0" fillId="3" borderId="3" xfId="0" applyFill="1" applyBorder="1" applyAlignment="1"/>
    <xf numFmtId="0" fontId="0" fillId="2" borderId="4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2" xfId="0" applyFill="1" applyBorder="1" applyAlignment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6" xfId="0" applyBorder="1" applyAlignment="1"/>
    <xf numFmtId="0" fontId="0" fillId="0" borderId="0" xfId="0" applyBorder="1" applyAlignment="1"/>
    <xf numFmtId="0" fontId="0" fillId="5" borderId="1" xfId="0" applyFill="1" applyBorder="1"/>
    <xf numFmtId="0" fontId="0" fillId="6" borderId="1" xfId="0" applyFill="1" applyBorder="1"/>
    <xf numFmtId="0" fontId="0" fillId="0" borderId="0" xfId="0" applyAlignment="1"/>
    <xf numFmtId="0" fontId="4" fillId="7" borderId="1" xfId="0" applyFont="1" applyFill="1" applyBorder="1"/>
    <xf numFmtId="0" fontId="0" fillId="2" borderId="2" xfId="0" applyFill="1" applyBorder="1" applyAlignment="1"/>
    <xf numFmtId="0" fontId="0" fillId="0" borderId="0" xfId="0" applyFill="1" applyBorder="1"/>
    <xf numFmtId="0" fontId="0" fillId="2" borderId="1" xfId="0" applyFill="1" applyBorder="1" applyAlignment="1"/>
    <xf numFmtId="165" fontId="3" fillId="2" borderId="1" xfId="0" applyNumberFormat="1" applyFont="1" applyFill="1" applyBorder="1"/>
    <xf numFmtId="0" fontId="0" fillId="2" borderId="3" xfId="0" applyFill="1" applyBorder="1" applyAlignment="1">
      <alignment wrapText="1"/>
    </xf>
    <xf numFmtId="0" fontId="5" fillId="4" borderId="0" xfId="0" applyFont="1" applyFill="1"/>
    <xf numFmtId="165" fontId="3" fillId="3" borderId="1" xfId="0" applyNumberFormat="1" applyFont="1" applyFill="1" applyBorder="1"/>
    <xf numFmtId="165" fontId="0" fillId="3" borderId="1" xfId="0" applyNumberFormat="1" applyFill="1" applyBorder="1"/>
    <xf numFmtId="2" fontId="0" fillId="3" borderId="8" xfId="0" applyNumberFormat="1" applyFill="1" applyBorder="1" applyAlignment="1">
      <alignment wrapText="1"/>
    </xf>
    <xf numFmtId="0" fontId="5" fillId="4" borderId="9" xfId="0" applyFont="1" applyFill="1" applyBorder="1"/>
    <xf numFmtId="0" fontId="0" fillId="4" borderId="9" xfId="0" applyFill="1" applyBorder="1"/>
    <xf numFmtId="0" fontId="0" fillId="0" borderId="9" xfId="0" applyBorder="1"/>
    <xf numFmtId="0" fontId="0" fillId="0" borderId="11" xfId="0" applyBorder="1" applyAlignment="1"/>
    <xf numFmtId="0" fontId="0" fillId="0" borderId="9" xfId="0" applyBorder="1" applyAlignment="1"/>
    <xf numFmtId="0" fontId="0" fillId="0" borderId="9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10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14" fontId="0" fillId="0" borderId="1" xfId="0" applyNumberFormat="1" applyBorder="1"/>
    <xf numFmtId="0" fontId="7" fillId="3" borderId="1" xfId="0" applyFont="1" applyFill="1" applyBorder="1"/>
    <xf numFmtId="0" fontId="0" fillId="8" borderId="1" xfId="0" applyFont="1" applyFill="1" applyBorder="1"/>
    <xf numFmtId="9" fontId="0" fillId="0" borderId="0" xfId="0" applyNumberFormat="1" applyFill="1" applyBorder="1"/>
    <xf numFmtId="0" fontId="0" fillId="0" borderId="3" xfId="0" applyBorder="1" applyAlignment="1">
      <alignment horizontal="center"/>
    </xf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4" fontId="0" fillId="0" borderId="12" xfId="0" applyNumberFormat="1" applyBorder="1"/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8" fillId="3" borderId="1" xfId="0" applyFont="1" applyFill="1" applyBorder="1"/>
    <xf numFmtId="0" fontId="6" fillId="0" borderId="1" xfId="0" applyFont="1" applyFill="1" applyBorder="1"/>
    <xf numFmtId="14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0"/>
  <sheetViews>
    <sheetView tabSelected="1" zoomScale="85" zoomScaleNormal="85" workbookViewId="0">
      <selection activeCell="N12" sqref="N12"/>
    </sheetView>
  </sheetViews>
  <sheetFormatPr defaultRowHeight="15" x14ac:dyDescent="0.25"/>
  <cols>
    <col min="1" max="1" width="5.875" bestFit="1" customWidth="1"/>
    <col min="2" max="2" width="8.625" customWidth="1"/>
    <col min="3" max="3" width="19.875" customWidth="1"/>
    <col min="4" max="4" width="11.375" bestFit="1" customWidth="1"/>
    <col min="5" max="5" width="5.625" bestFit="1" customWidth="1"/>
    <col min="6" max="6" width="8.875" customWidth="1"/>
    <col min="7" max="7" width="7" customWidth="1"/>
    <col min="8" max="8" width="8.125" customWidth="1"/>
    <col min="9" max="9" width="6.75" customWidth="1"/>
    <col min="10" max="10" width="5.625" customWidth="1"/>
    <col min="11" max="11" width="7.875" customWidth="1"/>
    <col min="12" max="12" width="9.875" style="7" bestFit="1" customWidth="1"/>
    <col min="13" max="13" width="8.75" style="7" customWidth="1"/>
    <col min="14" max="14" width="6.625" customWidth="1"/>
    <col min="15" max="15" width="7.375" customWidth="1"/>
    <col min="16" max="16" width="7.625" customWidth="1"/>
    <col min="17" max="17" width="6.25" customWidth="1"/>
    <col min="18" max="18" width="7.125" customWidth="1"/>
    <col min="19" max="19" width="7.5" customWidth="1"/>
    <col min="20" max="20" width="7.375" bestFit="1" customWidth="1"/>
    <col min="21" max="21" width="7.625" customWidth="1"/>
    <col min="22" max="22" width="6" customWidth="1"/>
    <col min="23" max="24" width="5.25" customWidth="1"/>
    <col min="25" max="25" width="5.875" customWidth="1"/>
    <col min="26" max="32" width="5.875" bestFit="1" customWidth="1"/>
  </cols>
  <sheetData>
    <row r="1" spans="1:32" ht="18.75" x14ac:dyDescent="0.3">
      <c r="A1" s="40" t="s">
        <v>64</v>
      </c>
      <c r="C1" s="64" t="s">
        <v>39</v>
      </c>
      <c r="D1" s="64"/>
      <c r="E1" s="29" t="s">
        <v>48</v>
      </c>
      <c r="F1" s="33"/>
      <c r="N1" s="27"/>
      <c r="O1" t="s">
        <v>50</v>
      </c>
    </row>
    <row r="2" spans="1:32" x14ac:dyDescent="0.25">
      <c r="C2" s="62" t="s">
        <v>40</v>
      </c>
      <c r="D2" s="63"/>
      <c r="E2" t="s">
        <v>49</v>
      </c>
    </row>
    <row r="3" spans="1:32" x14ac:dyDescent="0.25">
      <c r="C3" s="64" t="s">
        <v>51</v>
      </c>
      <c r="D3" s="64"/>
      <c r="E3" t="s">
        <v>47</v>
      </c>
    </row>
    <row r="4" spans="1:32" x14ac:dyDescent="0.25">
      <c r="C4" s="64" t="s">
        <v>22</v>
      </c>
      <c r="D4" s="64"/>
      <c r="E4" t="s">
        <v>53</v>
      </c>
    </row>
    <row r="5" spans="1:32" x14ac:dyDescent="0.25">
      <c r="C5" s="64" t="s">
        <v>63</v>
      </c>
      <c r="D5" s="64"/>
      <c r="E5" t="s">
        <v>65</v>
      </c>
    </row>
    <row r="6" spans="1:32" ht="26.25" customHeight="1" x14ac:dyDescent="0.25">
      <c r="A6" s="58" t="s">
        <v>2</v>
      </c>
      <c r="B6" s="65" t="s">
        <v>54</v>
      </c>
      <c r="C6" s="68" t="s">
        <v>3</v>
      </c>
      <c r="D6" s="68" t="s">
        <v>0</v>
      </c>
      <c r="E6" s="58" t="s">
        <v>22</v>
      </c>
      <c r="F6" s="58" t="s">
        <v>23</v>
      </c>
      <c r="G6" s="58" t="s">
        <v>4</v>
      </c>
      <c r="H6" s="59" t="s">
        <v>41</v>
      </c>
      <c r="I6" s="56" t="s">
        <v>46</v>
      </c>
      <c r="J6" s="56"/>
      <c r="K6" s="28" t="s">
        <v>45</v>
      </c>
      <c r="L6" s="67" t="s">
        <v>43</v>
      </c>
      <c r="M6" s="67"/>
      <c r="N6" s="67"/>
      <c r="O6" s="67"/>
      <c r="P6" s="67" t="s">
        <v>44</v>
      </c>
      <c r="Q6" s="67"/>
      <c r="R6" s="67"/>
      <c r="S6" s="67"/>
      <c r="T6" s="9" t="s">
        <v>36</v>
      </c>
      <c r="U6" s="58" t="s">
        <v>21</v>
      </c>
      <c r="V6" s="58" t="s">
        <v>11</v>
      </c>
      <c r="W6" s="58" t="s">
        <v>12</v>
      </c>
      <c r="X6" s="58" t="s">
        <v>13</v>
      </c>
      <c r="Y6" s="78" t="s">
        <v>78</v>
      </c>
      <c r="Z6" s="58" t="s">
        <v>14</v>
      </c>
      <c r="AA6" s="58" t="s">
        <v>15</v>
      </c>
      <c r="AB6" s="58" t="s">
        <v>16</v>
      </c>
      <c r="AC6" s="58" t="s">
        <v>17</v>
      </c>
      <c r="AD6" s="58" t="s">
        <v>18</v>
      </c>
      <c r="AE6" s="58" t="s">
        <v>19</v>
      </c>
      <c r="AF6" s="58" t="s">
        <v>20</v>
      </c>
    </row>
    <row r="7" spans="1:32" ht="45" x14ac:dyDescent="0.25">
      <c r="A7" s="58"/>
      <c r="B7" s="66"/>
      <c r="C7" s="68"/>
      <c r="D7" s="68"/>
      <c r="E7" s="58"/>
      <c r="F7" s="58"/>
      <c r="G7" s="58"/>
      <c r="H7" s="60"/>
      <c r="I7" s="1" t="s">
        <v>9</v>
      </c>
      <c r="J7" s="1" t="s">
        <v>10</v>
      </c>
      <c r="K7" s="24"/>
      <c r="L7" s="21" t="s">
        <v>26</v>
      </c>
      <c r="M7" s="22" t="s">
        <v>28</v>
      </c>
      <c r="N7" s="23" t="s">
        <v>34</v>
      </c>
      <c r="O7" s="24" t="s">
        <v>29</v>
      </c>
      <c r="P7" s="25" t="s">
        <v>27</v>
      </c>
      <c r="Q7" s="26" t="s">
        <v>28</v>
      </c>
      <c r="R7" s="23" t="s">
        <v>34</v>
      </c>
      <c r="S7" s="24" t="s">
        <v>29</v>
      </c>
      <c r="T7" s="10" t="s">
        <v>37</v>
      </c>
      <c r="U7" s="58"/>
      <c r="V7" s="58"/>
      <c r="W7" s="58"/>
      <c r="X7" s="58"/>
      <c r="Y7" s="79"/>
      <c r="Z7" s="58"/>
      <c r="AA7" s="58"/>
      <c r="AB7" s="58"/>
      <c r="AC7" s="58"/>
      <c r="AD7" s="58"/>
      <c r="AE7" s="58"/>
      <c r="AF7" s="58"/>
    </row>
    <row r="8" spans="1:32" x14ac:dyDescent="0.25">
      <c r="A8" s="2"/>
      <c r="B8" s="2"/>
      <c r="C8" s="2" t="s">
        <v>5</v>
      </c>
      <c r="D8" s="2"/>
      <c r="E8" s="2"/>
      <c r="F8" s="2"/>
      <c r="G8" s="2"/>
      <c r="H8" s="2"/>
      <c r="I8" s="2"/>
      <c r="J8" s="2"/>
      <c r="K8" s="3"/>
      <c r="L8" s="11"/>
      <c r="M8" s="11"/>
      <c r="N8" s="5">
        <v>0.1</v>
      </c>
      <c r="O8" s="3" t="s">
        <v>33</v>
      </c>
      <c r="P8" s="11"/>
      <c r="Q8" s="11"/>
      <c r="R8" s="5">
        <v>0.1</v>
      </c>
      <c r="S8" s="3" t="s">
        <v>33</v>
      </c>
      <c r="T8" s="6"/>
      <c r="U8" s="2"/>
      <c r="V8" s="2"/>
      <c r="W8" s="2"/>
      <c r="X8" s="2"/>
      <c r="Y8" s="70"/>
      <c r="Z8" s="2"/>
      <c r="AA8" s="2"/>
      <c r="AB8" s="2"/>
      <c r="AC8" s="2"/>
      <c r="AD8" s="2"/>
      <c r="AE8" s="2"/>
      <c r="AF8" s="2"/>
    </row>
    <row r="9" spans="1:32" x14ac:dyDescent="0.25">
      <c r="A9" s="2"/>
      <c r="B9" s="2"/>
      <c r="C9" s="2" t="s">
        <v>6</v>
      </c>
      <c r="D9" s="2"/>
      <c r="E9" s="2"/>
      <c r="F9" s="2"/>
      <c r="G9" s="2"/>
      <c r="H9" s="2"/>
      <c r="I9" s="2"/>
      <c r="J9" s="2"/>
      <c r="K9" s="3"/>
      <c r="L9" s="11"/>
      <c r="M9" s="11"/>
      <c r="N9" s="5">
        <v>0.03</v>
      </c>
      <c r="O9" s="3" t="s">
        <v>33</v>
      </c>
      <c r="P9" s="11"/>
      <c r="Q9" s="11"/>
      <c r="R9" s="5">
        <v>0.03</v>
      </c>
      <c r="S9" s="3" t="s">
        <v>33</v>
      </c>
      <c r="T9" s="6"/>
      <c r="U9" s="2"/>
      <c r="V9" s="2"/>
      <c r="W9" s="2"/>
      <c r="X9" s="2"/>
      <c r="Y9" s="70"/>
      <c r="Z9" s="2"/>
      <c r="AA9" s="2"/>
      <c r="AB9" s="2"/>
      <c r="AC9" s="2"/>
      <c r="AD9" s="2"/>
      <c r="AE9" s="2"/>
      <c r="AF9" s="2"/>
    </row>
    <row r="10" spans="1:32" x14ac:dyDescent="0.25">
      <c r="A10" s="2"/>
      <c r="B10" s="2"/>
      <c r="C10" s="2" t="s">
        <v>7</v>
      </c>
      <c r="D10" s="2"/>
      <c r="E10" s="2"/>
      <c r="F10" s="2"/>
      <c r="G10" s="2"/>
      <c r="H10" s="2"/>
      <c r="I10" s="2"/>
      <c r="J10" s="2"/>
      <c r="K10" s="3"/>
      <c r="L10" s="11"/>
      <c r="M10" s="11"/>
      <c r="N10" s="5">
        <v>0.03</v>
      </c>
      <c r="O10" s="3" t="s">
        <v>33</v>
      </c>
      <c r="P10" s="11"/>
      <c r="Q10" s="11"/>
      <c r="R10" s="5">
        <v>0.04</v>
      </c>
      <c r="S10" s="3" t="s">
        <v>33</v>
      </c>
      <c r="T10" s="6"/>
      <c r="U10" s="2"/>
      <c r="V10" s="2"/>
      <c r="W10" s="2"/>
      <c r="X10" s="2"/>
      <c r="Y10" s="70"/>
      <c r="Z10" s="2"/>
      <c r="AA10" s="2"/>
      <c r="AB10" s="2"/>
      <c r="AC10" s="2"/>
      <c r="AD10" s="2"/>
      <c r="AE10" s="2"/>
      <c r="AF10" s="2"/>
    </row>
    <row r="11" spans="1:32" x14ac:dyDescent="0.25">
      <c r="A11" s="2"/>
      <c r="B11" s="2"/>
      <c r="C11" s="2" t="s">
        <v>24</v>
      </c>
      <c r="D11" s="2"/>
      <c r="E11" s="2"/>
      <c r="F11" s="2"/>
      <c r="G11" s="2"/>
      <c r="H11" s="2"/>
      <c r="I11" s="2"/>
      <c r="J11" s="2"/>
      <c r="K11" s="3"/>
      <c r="L11" s="11"/>
      <c r="M11" s="11"/>
      <c r="N11" s="5">
        <v>0.02</v>
      </c>
      <c r="O11" s="3" t="s">
        <v>33</v>
      </c>
      <c r="P11" s="11"/>
      <c r="Q11" s="11"/>
      <c r="R11" s="5">
        <v>0.05</v>
      </c>
      <c r="S11" s="3" t="s">
        <v>33</v>
      </c>
      <c r="T11" s="6"/>
      <c r="U11" s="2"/>
      <c r="V11" s="2"/>
      <c r="W11" s="2"/>
      <c r="X11" s="2"/>
      <c r="Y11" s="70"/>
      <c r="Z11" s="2"/>
      <c r="AA11" s="2"/>
      <c r="AB11" s="2"/>
      <c r="AC11" s="2"/>
      <c r="AD11" s="2"/>
      <c r="AE11" s="2"/>
      <c r="AF11" s="2"/>
    </row>
    <row r="12" spans="1:32" s="20" customFormat="1" x14ac:dyDescent="0.25">
      <c r="A12" s="15">
        <v>11112</v>
      </c>
      <c r="B12" s="15"/>
      <c r="C12" s="15" t="s">
        <v>24</v>
      </c>
      <c r="D12" s="15" t="s">
        <v>1</v>
      </c>
      <c r="E12" s="15">
        <v>5</v>
      </c>
      <c r="F12" s="15">
        <v>1</v>
      </c>
      <c r="G12" s="15">
        <v>50000</v>
      </c>
      <c r="H12" s="15"/>
      <c r="I12" s="15">
        <v>0</v>
      </c>
      <c r="J12" s="15">
        <v>6</v>
      </c>
      <c r="K12" s="18">
        <v>0</v>
      </c>
      <c r="L12" s="16">
        <v>51000</v>
      </c>
      <c r="M12" s="17">
        <f>(L12-G12)/L12</f>
        <v>1.9607843137254902E-2</v>
      </c>
      <c r="N12" s="18">
        <v>1000</v>
      </c>
      <c r="O12" s="18" t="s">
        <v>30</v>
      </c>
      <c r="P12" s="16">
        <v>54000</v>
      </c>
      <c r="Q12" s="17">
        <f>(P12-G12)/P12</f>
        <v>7.407407407407407E-2</v>
      </c>
      <c r="R12" s="18">
        <v>1000</v>
      </c>
      <c r="S12" s="18" t="s">
        <v>30</v>
      </c>
      <c r="T12" s="19">
        <v>51290</v>
      </c>
      <c r="U12" s="15">
        <v>53990</v>
      </c>
      <c r="V12" s="15">
        <v>51290</v>
      </c>
      <c r="W12" s="15">
        <v>51292</v>
      </c>
      <c r="X12" s="15">
        <f>W12+10</f>
        <v>51302</v>
      </c>
      <c r="Y12" s="80" t="s">
        <v>37</v>
      </c>
      <c r="Z12" s="15">
        <f>X12+10</f>
        <v>51312</v>
      </c>
      <c r="AA12" s="15">
        <f t="shared" ref="AA12:AF12" si="0">Z12+10</f>
        <v>51322</v>
      </c>
      <c r="AB12" s="15">
        <f t="shared" si="0"/>
        <v>51332</v>
      </c>
      <c r="AC12" s="15">
        <f t="shared" si="0"/>
        <v>51342</v>
      </c>
      <c r="AD12" s="15">
        <f t="shared" si="0"/>
        <v>51352</v>
      </c>
      <c r="AE12" s="15">
        <f t="shared" si="0"/>
        <v>51362</v>
      </c>
      <c r="AF12" s="15">
        <f t="shared" si="0"/>
        <v>51372</v>
      </c>
    </row>
    <row r="13" spans="1:32" x14ac:dyDescent="0.25">
      <c r="A13" s="2"/>
      <c r="B13" s="2"/>
      <c r="C13" s="2" t="s">
        <v>25</v>
      </c>
      <c r="D13" s="2"/>
      <c r="E13" s="2"/>
      <c r="F13" s="2"/>
      <c r="G13" s="2"/>
      <c r="H13" s="2"/>
      <c r="I13" s="2"/>
      <c r="J13" s="2"/>
      <c r="K13" s="3"/>
      <c r="L13" s="11"/>
      <c r="M13" s="12"/>
      <c r="N13" s="5">
        <v>0.05</v>
      </c>
      <c r="O13" s="3" t="s">
        <v>33</v>
      </c>
      <c r="P13" s="11"/>
      <c r="Q13" s="12"/>
      <c r="R13" s="5">
        <v>0.03</v>
      </c>
      <c r="S13" s="3" t="s">
        <v>33</v>
      </c>
      <c r="T13" s="6"/>
      <c r="U13" s="2"/>
      <c r="V13" s="2"/>
      <c r="W13" s="2"/>
      <c r="X13" s="2"/>
      <c r="Y13" s="70"/>
      <c r="Z13" s="2"/>
      <c r="AA13" s="2"/>
      <c r="AB13" s="2"/>
      <c r="AC13" s="2"/>
      <c r="AD13" s="2"/>
      <c r="AE13" s="2"/>
      <c r="AF13" s="2"/>
    </row>
    <row r="14" spans="1:32" x14ac:dyDescent="0.25">
      <c r="A14" s="2">
        <v>11114</v>
      </c>
      <c r="B14" s="2" t="s">
        <v>8</v>
      </c>
      <c r="C14" s="2" t="s">
        <v>25</v>
      </c>
      <c r="D14" s="2" t="s">
        <v>8</v>
      </c>
      <c r="E14" s="2">
        <v>1</v>
      </c>
      <c r="F14" s="2">
        <v>1</v>
      </c>
      <c r="G14" s="2">
        <v>53000</v>
      </c>
      <c r="H14" s="2" t="s">
        <v>42</v>
      </c>
      <c r="I14" s="2">
        <v>1</v>
      </c>
      <c r="J14" s="2">
        <v>1</v>
      </c>
      <c r="K14" s="3"/>
      <c r="L14" s="11">
        <v>56000</v>
      </c>
      <c r="M14" s="12">
        <f>(L14-G14)/L14</f>
        <v>5.3571428571428568E-2</v>
      </c>
      <c r="N14" s="3">
        <v>55000</v>
      </c>
      <c r="O14" s="3" t="s">
        <v>35</v>
      </c>
      <c r="P14" s="11">
        <v>58000</v>
      </c>
      <c r="Q14" s="12">
        <f>(P14-G14)/P14</f>
        <v>8.6206896551724144E-2</v>
      </c>
      <c r="R14" s="3">
        <v>55000</v>
      </c>
      <c r="S14" s="3" t="s">
        <v>35</v>
      </c>
      <c r="T14" s="6">
        <v>54990</v>
      </c>
      <c r="U14" s="2">
        <v>58990</v>
      </c>
      <c r="V14" s="34">
        <v>54990</v>
      </c>
      <c r="W14" s="2">
        <f>V14+20</f>
        <v>55010</v>
      </c>
      <c r="X14" s="2">
        <f t="shared" ref="X14:AF16" si="1">W14+20</f>
        <v>55030</v>
      </c>
      <c r="Y14" s="70" t="s">
        <v>76</v>
      </c>
      <c r="Z14" s="2">
        <f>X14+20</f>
        <v>55050</v>
      </c>
      <c r="AA14" s="2">
        <f t="shared" si="1"/>
        <v>55070</v>
      </c>
      <c r="AB14" s="2">
        <f t="shared" si="1"/>
        <v>55090</v>
      </c>
      <c r="AC14" s="2">
        <f t="shared" si="1"/>
        <v>55110</v>
      </c>
      <c r="AD14" s="2">
        <f t="shared" si="1"/>
        <v>55130</v>
      </c>
      <c r="AE14" s="2">
        <f t="shared" si="1"/>
        <v>55150</v>
      </c>
      <c r="AF14" s="2">
        <f t="shared" si="1"/>
        <v>55170</v>
      </c>
    </row>
    <row r="15" spans="1:32" x14ac:dyDescent="0.25">
      <c r="A15" s="2">
        <v>11115</v>
      </c>
      <c r="B15" s="2"/>
      <c r="C15" s="71" t="s">
        <v>25</v>
      </c>
      <c r="D15" s="71" t="s">
        <v>31</v>
      </c>
      <c r="E15" s="81">
        <v>1</v>
      </c>
      <c r="F15" s="2"/>
      <c r="G15" s="2">
        <v>53000</v>
      </c>
      <c r="H15" s="2" t="s">
        <v>70</v>
      </c>
      <c r="I15" s="2">
        <v>1</v>
      </c>
      <c r="J15" s="2">
        <v>3</v>
      </c>
      <c r="K15" s="3">
        <v>1</v>
      </c>
      <c r="L15" s="11">
        <v>58990</v>
      </c>
      <c r="M15" s="12">
        <f>(L15-G15)/L15</f>
        <v>0.10154263434480421</v>
      </c>
      <c r="N15" s="3">
        <v>58990</v>
      </c>
      <c r="O15" s="3" t="s">
        <v>21</v>
      </c>
      <c r="P15" s="11">
        <v>59800</v>
      </c>
      <c r="Q15" s="12">
        <f>(P15-G15)/P15</f>
        <v>0.11371237458193979</v>
      </c>
      <c r="R15" s="3">
        <v>58990</v>
      </c>
      <c r="S15" s="3" t="s">
        <v>21</v>
      </c>
      <c r="T15" s="6">
        <v>58990</v>
      </c>
      <c r="U15" s="2">
        <v>58990</v>
      </c>
      <c r="V15" s="2">
        <v>54990</v>
      </c>
      <c r="W15" s="2">
        <f>V15+20</f>
        <v>55010</v>
      </c>
      <c r="X15" s="2">
        <f t="shared" si="1"/>
        <v>55030</v>
      </c>
      <c r="Y15" s="70" t="s">
        <v>77</v>
      </c>
      <c r="Z15" s="2">
        <f>X15+20</f>
        <v>55050</v>
      </c>
      <c r="AA15" s="2">
        <f t="shared" si="1"/>
        <v>55070</v>
      </c>
      <c r="AB15" s="2">
        <f t="shared" si="1"/>
        <v>55090</v>
      </c>
      <c r="AC15" s="2">
        <f t="shared" si="1"/>
        <v>55110</v>
      </c>
      <c r="AD15" s="2">
        <f t="shared" si="1"/>
        <v>55130</v>
      </c>
      <c r="AE15" s="2">
        <f t="shared" si="1"/>
        <v>55150</v>
      </c>
      <c r="AF15" s="2">
        <f t="shared" si="1"/>
        <v>55170</v>
      </c>
    </row>
    <row r="16" spans="1:32" x14ac:dyDescent="0.25">
      <c r="A16" s="2">
        <v>11116</v>
      </c>
      <c r="B16" s="2"/>
      <c r="C16" s="2" t="s">
        <v>25</v>
      </c>
      <c r="D16" s="2" t="s">
        <v>32</v>
      </c>
      <c r="E16" s="32">
        <v>1</v>
      </c>
      <c r="F16" s="2">
        <v>1</v>
      </c>
      <c r="G16" s="2">
        <v>53000</v>
      </c>
      <c r="H16" s="2"/>
      <c r="I16" s="2">
        <v>1</v>
      </c>
      <c r="J16" s="2">
        <v>1</v>
      </c>
      <c r="K16" s="3">
        <v>0</v>
      </c>
      <c r="L16" s="11">
        <v>58300</v>
      </c>
      <c r="M16" s="12">
        <f>(L16-G16)/L16</f>
        <v>9.0909090909090912E-2</v>
      </c>
      <c r="N16" s="13">
        <v>9.0999999999999998E-2</v>
      </c>
      <c r="O16" s="3" t="s">
        <v>33</v>
      </c>
      <c r="P16" s="11">
        <v>59300</v>
      </c>
      <c r="Q16" s="12">
        <f>(P16-G16)/P16</f>
        <v>0.10623946037099494</v>
      </c>
      <c r="R16" s="5">
        <v>0.1</v>
      </c>
      <c r="S16" s="3" t="s">
        <v>33</v>
      </c>
      <c r="T16" s="6">
        <v>60990</v>
      </c>
      <c r="U16" s="2">
        <v>58990</v>
      </c>
      <c r="V16" s="2">
        <v>54990</v>
      </c>
      <c r="W16" s="2">
        <f>V16+20</f>
        <v>55010</v>
      </c>
      <c r="X16" s="2">
        <f t="shared" si="1"/>
        <v>55030</v>
      </c>
      <c r="Y16" s="70" t="s">
        <v>87</v>
      </c>
      <c r="Z16" s="2">
        <f>X16+20</f>
        <v>55050</v>
      </c>
      <c r="AA16" s="2">
        <f t="shared" si="1"/>
        <v>55070</v>
      </c>
      <c r="AB16" s="2">
        <f t="shared" si="1"/>
        <v>55090</v>
      </c>
      <c r="AC16" s="2">
        <f t="shared" si="1"/>
        <v>55110</v>
      </c>
      <c r="AD16" s="2">
        <f t="shared" si="1"/>
        <v>55130</v>
      </c>
      <c r="AE16" s="2">
        <f t="shared" si="1"/>
        <v>55150</v>
      </c>
      <c r="AF16" s="2">
        <f t="shared" si="1"/>
        <v>55170</v>
      </c>
    </row>
    <row r="17" spans="1:35" ht="6" customHeight="1" x14ac:dyDescent="0.25"/>
    <row r="18" spans="1:35" x14ac:dyDescent="0.25">
      <c r="O18" s="36"/>
      <c r="P18" s="36"/>
      <c r="Q18" s="36"/>
      <c r="R18" s="36"/>
      <c r="S18" s="36"/>
    </row>
    <row r="19" spans="1:35" x14ac:dyDescent="0.25">
      <c r="O19" s="36"/>
      <c r="P19" s="36"/>
      <c r="Q19" s="36"/>
      <c r="R19" s="36"/>
      <c r="S19" s="36"/>
    </row>
    <row r="20" spans="1:35" x14ac:dyDescent="0.25">
      <c r="A20" t="s">
        <v>79</v>
      </c>
      <c r="C20" t="s">
        <v>74</v>
      </c>
      <c r="D20" s="2" t="s">
        <v>82</v>
      </c>
      <c r="E20" t="s">
        <v>80</v>
      </c>
      <c r="G20" t="s">
        <v>81</v>
      </c>
      <c r="I20" s="2" t="s">
        <v>82</v>
      </c>
      <c r="J20" s="2" t="s">
        <v>86</v>
      </c>
      <c r="K20" s="36" t="s">
        <v>88</v>
      </c>
      <c r="L20" s="36" t="s">
        <v>89</v>
      </c>
      <c r="O20" s="36"/>
      <c r="P20" s="36"/>
      <c r="Q20" s="36"/>
      <c r="R20" s="36"/>
      <c r="S20" s="36"/>
    </row>
    <row r="21" spans="1:35" x14ac:dyDescent="0.25">
      <c r="B21" s="69">
        <v>42249</v>
      </c>
      <c r="C21" s="6" t="s">
        <v>42</v>
      </c>
      <c r="D21" s="6">
        <v>13400</v>
      </c>
      <c r="F21" s="69">
        <v>42617</v>
      </c>
      <c r="G21" s="56" t="s">
        <v>83</v>
      </c>
      <c r="H21" s="73"/>
      <c r="I21" s="2">
        <v>13800</v>
      </c>
      <c r="J21" s="2">
        <v>5</v>
      </c>
      <c r="L21" s="82">
        <v>42618</v>
      </c>
      <c r="M21" s="6" t="s">
        <v>42</v>
      </c>
      <c r="N21" s="2">
        <v>5</v>
      </c>
      <c r="O21" s="6">
        <v>13500</v>
      </c>
      <c r="P21" s="36"/>
      <c r="Q21" s="36"/>
      <c r="R21" s="36"/>
      <c r="S21" s="36"/>
    </row>
    <row r="22" spans="1:35" x14ac:dyDescent="0.25">
      <c r="B22" s="69">
        <v>41825</v>
      </c>
      <c r="C22" s="2" t="s">
        <v>75</v>
      </c>
      <c r="D22" s="2">
        <v>11800</v>
      </c>
      <c r="F22" s="69">
        <v>42614</v>
      </c>
      <c r="G22" s="56" t="s">
        <v>84</v>
      </c>
      <c r="H22" s="73"/>
      <c r="I22" s="2">
        <v>14200</v>
      </c>
      <c r="J22" s="2">
        <v>1</v>
      </c>
      <c r="L22" s="82">
        <v>42618</v>
      </c>
      <c r="M22" s="6" t="s">
        <v>90</v>
      </c>
      <c r="N22" s="2">
        <v>2</v>
      </c>
      <c r="O22" s="6">
        <v>13400</v>
      </c>
      <c r="P22" s="36"/>
      <c r="Q22" s="36"/>
      <c r="R22" s="36"/>
      <c r="S22" s="36"/>
    </row>
    <row r="23" spans="1:35" x14ac:dyDescent="0.25">
      <c r="B23" s="69">
        <v>41395</v>
      </c>
      <c r="C23" s="2" t="s">
        <v>42</v>
      </c>
      <c r="D23" s="2">
        <v>15800</v>
      </c>
      <c r="F23" s="69">
        <v>42610</v>
      </c>
      <c r="G23" s="56" t="s">
        <v>85</v>
      </c>
      <c r="H23" s="73"/>
      <c r="I23" s="2">
        <v>10000</v>
      </c>
      <c r="J23" s="2">
        <v>100</v>
      </c>
      <c r="L23" s="82">
        <v>42618</v>
      </c>
      <c r="M23" s="6" t="s">
        <v>91</v>
      </c>
      <c r="N23" s="2">
        <v>100</v>
      </c>
      <c r="O23" s="2">
        <v>13100</v>
      </c>
      <c r="R23" s="56" t="s">
        <v>52</v>
      </c>
      <c r="S23" s="56"/>
      <c r="T23" s="57" t="s">
        <v>38</v>
      </c>
      <c r="U23" s="57"/>
      <c r="V23" s="57"/>
      <c r="W23" s="56" t="s">
        <v>69</v>
      </c>
      <c r="X23" s="56"/>
      <c r="Y23" s="56"/>
    </row>
    <row r="24" spans="1:35" ht="15.75" thickBot="1" x14ac:dyDescent="0.3">
      <c r="B24" s="74"/>
      <c r="C24" s="14"/>
      <c r="D24" s="14"/>
      <c r="F24" s="77"/>
      <c r="G24" s="75"/>
      <c r="H24" s="75"/>
      <c r="I24" s="14"/>
      <c r="J24" s="14"/>
      <c r="M24" s="75"/>
      <c r="N24" s="75"/>
      <c r="O24" s="76"/>
      <c r="P24" s="76"/>
      <c r="Q24" s="76"/>
      <c r="R24" s="75"/>
      <c r="S24" s="75"/>
      <c r="V24" s="30"/>
    </row>
    <row r="25" spans="1:35" ht="18.75" x14ac:dyDescent="0.3">
      <c r="A25" s="44" t="s">
        <v>66</v>
      </c>
      <c r="B25" s="45"/>
      <c r="C25" s="45"/>
      <c r="D25" s="46"/>
      <c r="E25" s="61" t="s">
        <v>39</v>
      </c>
      <c r="F25" s="61"/>
      <c r="G25" s="47" t="s">
        <v>48</v>
      </c>
      <c r="H25" s="48"/>
      <c r="I25" s="46"/>
      <c r="J25" s="46"/>
      <c r="K25" s="46"/>
      <c r="L25" s="46"/>
      <c r="M25" s="49"/>
      <c r="N25" s="50"/>
      <c r="O25" s="46" t="s">
        <v>50</v>
      </c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</row>
    <row r="26" spans="1:35" x14ac:dyDescent="0.25">
      <c r="E26" s="62" t="s">
        <v>40</v>
      </c>
      <c r="F26" s="63"/>
      <c r="G26" t="s">
        <v>49</v>
      </c>
      <c r="L26"/>
    </row>
    <row r="27" spans="1:35" x14ac:dyDescent="0.25">
      <c r="E27" s="64" t="s">
        <v>51</v>
      </c>
      <c r="F27" s="64"/>
      <c r="G27" t="s">
        <v>47</v>
      </c>
      <c r="L27"/>
    </row>
    <row r="28" spans="1:35" x14ac:dyDescent="0.25">
      <c r="E28" s="64" t="s">
        <v>22</v>
      </c>
      <c r="F28" s="64"/>
      <c r="G28" t="s">
        <v>53</v>
      </c>
      <c r="L28"/>
    </row>
    <row r="29" spans="1:35" ht="26.25" customHeight="1" x14ac:dyDescent="0.25">
      <c r="A29" s="58" t="s">
        <v>2</v>
      </c>
      <c r="B29" s="65" t="s">
        <v>54</v>
      </c>
      <c r="C29" s="58" t="s">
        <v>3</v>
      </c>
      <c r="D29" s="58" t="s">
        <v>0</v>
      </c>
      <c r="E29" s="58" t="s">
        <v>22</v>
      </c>
      <c r="F29" s="58" t="s">
        <v>23</v>
      </c>
      <c r="G29" s="58" t="s">
        <v>4</v>
      </c>
      <c r="H29" s="59" t="s">
        <v>41</v>
      </c>
      <c r="I29" s="56" t="s">
        <v>46</v>
      </c>
      <c r="J29" s="56"/>
      <c r="K29" s="51" t="s">
        <v>45</v>
      </c>
      <c r="L29" s="53" t="s">
        <v>68</v>
      </c>
      <c r="M29" s="54"/>
      <c r="N29" s="54"/>
      <c r="O29" s="54"/>
      <c r="P29" s="54"/>
      <c r="Q29" s="54"/>
      <c r="R29" s="55"/>
      <c r="S29" s="37" t="s">
        <v>60</v>
      </c>
      <c r="T29" s="35" t="s">
        <v>72</v>
      </c>
      <c r="U29" s="35" t="s">
        <v>73</v>
      </c>
      <c r="V29" s="9" t="s">
        <v>36</v>
      </c>
      <c r="W29" s="4" t="s">
        <v>21</v>
      </c>
      <c r="X29" s="4" t="s">
        <v>11</v>
      </c>
      <c r="Y29" s="8"/>
      <c r="Z29" s="4" t="s">
        <v>12</v>
      </c>
      <c r="AA29" s="4" t="s">
        <v>13</v>
      </c>
      <c r="AB29" s="4" t="s">
        <v>14</v>
      </c>
      <c r="AC29" s="4" t="s">
        <v>15</v>
      </c>
      <c r="AD29" s="4" t="s">
        <v>16</v>
      </c>
      <c r="AE29" s="4" t="s">
        <v>17</v>
      </c>
      <c r="AF29" s="4" t="s">
        <v>18</v>
      </c>
      <c r="AG29" s="4" t="s">
        <v>19</v>
      </c>
      <c r="AH29" s="4" t="s">
        <v>20</v>
      </c>
    </row>
    <row r="30" spans="1:35" ht="45" x14ac:dyDescent="0.25">
      <c r="A30" s="58"/>
      <c r="B30" s="66"/>
      <c r="C30" s="58"/>
      <c r="D30" s="58"/>
      <c r="E30" s="58"/>
      <c r="F30" s="58"/>
      <c r="G30" s="58"/>
      <c r="H30" s="60"/>
      <c r="I30" s="1" t="s">
        <v>9</v>
      </c>
      <c r="J30" s="1" t="s">
        <v>10</v>
      </c>
      <c r="K30" s="52"/>
      <c r="L30" s="21" t="s">
        <v>26</v>
      </c>
      <c r="M30" s="22" t="s">
        <v>28</v>
      </c>
      <c r="N30" s="43" t="s">
        <v>71</v>
      </c>
      <c r="O30" s="23" t="s">
        <v>34</v>
      </c>
      <c r="P30" s="24" t="s">
        <v>29</v>
      </c>
      <c r="Q30" s="39" t="s">
        <v>55</v>
      </c>
      <c r="R30" s="24" t="s">
        <v>56</v>
      </c>
      <c r="S30" s="23"/>
      <c r="T30" s="24"/>
      <c r="U30" s="24"/>
      <c r="V30" s="9" t="s">
        <v>37</v>
      </c>
      <c r="W30" s="4"/>
      <c r="X30" s="4"/>
      <c r="Y30" s="8"/>
      <c r="Z30" s="4"/>
      <c r="AA30" s="4"/>
      <c r="AB30" s="4"/>
      <c r="AC30" s="4"/>
      <c r="AD30" s="4"/>
      <c r="AE30" s="4"/>
      <c r="AF30" s="4"/>
      <c r="AG30" s="4"/>
      <c r="AH30" s="4"/>
    </row>
    <row r="31" spans="1:35" x14ac:dyDescent="0.25">
      <c r="A31" s="2"/>
      <c r="B31" s="2"/>
      <c r="C31" s="2" t="s">
        <v>5</v>
      </c>
      <c r="D31" s="2"/>
      <c r="E31" s="2"/>
      <c r="F31" s="2"/>
      <c r="G31" s="2"/>
      <c r="H31" s="2"/>
      <c r="I31" s="2"/>
      <c r="J31" s="2"/>
      <c r="K31" s="3"/>
      <c r="L31" s="11"/>
      <c r="M31" s="11"/>
      <c r="N31" s="11"/>
      <c r="O31" s="5">
        <v>0.1</v>
      </c>
      <c r="P31" s="3" t="s">
        <v>33</v>
      </c>
      <c r="Q31" s="27"/>
      <c r="R31" s="3"/>
      <c r="S31" s="5"/>
      <c r="T31" s="3"/>
      <c r="U31" s="3"/>
      <c r="V31" s="6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5" x14ac:dyDescent="0.25">
      <c r="A32" s="2"/>
      <c r="B32" s="2"/>
      <c r="C32" s="2" t="s">
        <v>6</v>
      </c>
      <c r="D32" s="2"/>
      <c r="E32" s="2"/>
      <c r="F32" s="2"/>
      <c r="G32" s="2"/>
      <c r="H32" s="2"/>
      <c r="I32" s="2"/>
      <c r="J32" s="2"/>
      <c r="K32" s="3"/>
      <c r="L32" s="11"/>
      <c r="M32" s="11"/>
      <c r="N32" s="11"/>
      <c r="O32" s="5">
        <v>0.03</v>
      </c>
      <c r="P32" s="3" t="s">
        <v>33</v>
      </c>
      <c r="Q32" s="3"/>
      <c r="R32" s="3"/>
      <c r="S32" s="5"/>
      <c r="T32" s="3"/>
      <c r="U32" s="3"/>
      <c r="V32" s="6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2"/>
      <c r="B33" s="2"/>
      <c r="C33" s="2" t="s">
        <v>7</v>
      </c>
      <c r="D33" s="2"/>
      <c r="E33" s="2"/>
      <c r="F33" s="2"/>
      <c r="G33" s="2"/>
      <c r="H33" s="2"/>
      <c r="I33" s="2"/>
      <c r="J33" s="2"/>
      <c r="K33" s="3"/>
      <c r="L33" s="11"/>
      <c r="M33" s="11"/>
      <c r="N33" s="11"/>
      <c r="O33" s="5">
        <v>0.04</v>
      </c>
      <c r="P33" s="3" t="s">
        <v>33</v>
      </c>
      <c r="Q33" s="3"/>
      <c r="R33" s="3"/>
      <c r="S33" s="5"/>
      <c r="T33" s="3"/>
      <c r="U33" s="3"/>
      <c r="V33" s="6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2"/>
      <c r="B34" s="2"/>
      <c r="C34" s="2" t="s">
        <v>24</v>
      </c>
      <c r="D34" s="2"/>
      <c r="E34" s="2"/>
      <c r="F34" s="2"/>
      <c r="G34" s="2"/>
      <c r="H34" s="2"/>
      <c r="I34" s="2"/>
      <c r="J34" s="2"/>
      <c r="K34" s="3"/>
      <c r="L34" s="11"/>
      <c r="M34" s="11"/>
      <c r="N34" s="11"/>
      <c r="O34" s="3"/>
      <c r="P34" s="3"/>
      <c r="Q34" s="3"/>
      <c r="R34" s="3"/>
      <c r="S34" s="3"/>
      <c r="T34" s="3"/>
      <c r="U34" s="3"/>
      <c r="V34" s="6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20" customFormat="1" x14ac:dyDescent="0.25">
      <c r="A35" s="15">
        <v>11112</v>
      </c>
      <c r="B35" s="15"/>
      <c r="C35" s="15" t="s">
        <v>24</v>
      </c>
      <c r="D35" s="15" t="s">
        <v>1</v>
      </c>
      <c r="E35" s="15">
        <v>5</v>
      </c>
      <c r="F35" s="15">
        <v>1</v>
      </c>
      <c r="G35" s="15">
        <v>50000</v>
      </c>
      <c r="H35" s="15"/>
      <c r="I35" s="15">
        <v>0</v>
      </c>
      <c r="J35" s="15">
        <v>6</v>
      </c>
      <c r="K35" s="18">
        <v>0</v>
      </c>
      <c r="L35" s="16">
        <v>51000</v>
      </c>
      <c r="M35" s="17">
        <f>(L35-G35)/L35</f>
        <v>1.9607843137254902E-2</v>
      </c>
      <c r="N35" s="41">
        <v>4</v>
      </c>
      <c r="O35" s="18">
        <v>1000</v>
      </c>
      <c r="P35" s="18" t="s">
        <v>30</v>
      </c>
      <c r="Q35" s="3" t="s">
        <v>57</v>
      </c>
      <c r="R35" s="38">
        <v>90</v>
      </c>
      <c r="S35" s="18"/>
      <c r="T35" s="18">
        <v>1</v>
      </c>
      <c r="U35" s="18">
        <v>50</v>
      </c>
      <c r="V35" s="19">
        <v>51290</v>
      </c>
      <c r="W35" s="15">
        <v>53990</v>
      </c>
      <c r="X35" s="15">
        <v>51290</v>
      </c>
      <c r="Y35" s="15"/>
      <c r="Z35" s="15">
        <v>51292</v>
      </c>
      <c r="AA35" s="15">
        <f>Z35+10</f>
        <v>51302</v>
      </c>
      <c r="AB35" s="15">
        <f t="shared" ref="AB35" si="2">AA35+10</f>
        <v>51312</v>
      </c>
      <c r="AC35" s="15">
        <f t="shared" ref="AC35" si="3">AB35+10</f>
        <v>51322</v>
      </c>
      <c r="AD35" s="15">
        <f t="shared" ref="AD35" si="4">AC35+10</f>
        <v>51332</v>
      </c>
      <c r="AE35" s="15">
        <f t="shared" ref="AE35" si="5">AD35+10</f>
        <v>51342</v>
      </c>
      <c r="AF35" s="15">
        <f t="shared" ref="AF35" si="6">AE35+10</f>
        <v>51352</v>
      </c>
      <c r="AG35" s="15">
        <f t="shared" ref="AG35" si="7">AF35+10</f>
        <v>51362</v>
      </c>
      <c r="AH35" s="15">
        <f t="shared" ref="AH35" si="8">AG35+10</f>
        <v>51372</v>
      </c>
    </row>
    <row r="36" spans="1:34" x14ac:dyDescent="0.25">
      <c r="A36" s="2"/>
      <c r="B36" s="2"/>
      <c r="C36" s="2" t="s">
        <v>25</v>
      </c>
      <c r="D36" s="2"/>
      <c r="E36" s="2"/>
      <c r="F36" s="2"/>
      <c r="G36" s="2"/>
      <c r="H36" s="2"/>
      <c r="I36" s="2"/>
      <c r="J36" s="2"/>
      <c r="K36" s="3"/>
      <c r="L36" s="11"/>
      <c r="M36" s="12"/>
      <c r="N36" s="12"/>
      <c r="O36" s="5">
        <v>0.05</v>
      </c>
      <c r="P36" s="3" t="s">
        <v>33</v>
      </c>
      <c r="Q36" s="3"/>
      <c r="R36" s="38"/>
      <c r="S36" s="5"/>
      <c r="T36" s="3"/>
      <c r="U36" s="3"/>
      <c r="V36" s="6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2">
        <v>11114</v>
      </c>
      <c r="B37" s="2" t="s">
        <v>8</v>
      </c>
      <c r="C37" s="2" t="s">
        <v>25</v>
      </c>
      <c r="D37" s="2" t="s">
        <v>8</v>
      </c>
      <c r="E37" s="2">
        <v>1</v>
      </c>
      <c r="F37" s="2">
        <v>1</v>
      </c>
      <c r="G37" s="2">
        <v>53000</v>
      </c>
      <c r="H37" s="2" t="s">
        <v>42</v>
      </c>
      <c r="I37" s="2">
        <v>1</v>
      </c>
      <c r="J37" s="2">
        <v>1</v>
      </c>
      <c r="K37" s="3"/>
      <c r="L37" s="11">
        <v>56000</v>
      </c>
      <c r="M37" s="12">
        <f>(L37-G37)/L37</f>
        <v>5.3571428571428568E-2</v>
      </c>
      <c r="N37" s="42">
        <v>1</v>
      </c>
      <c r="O37" s="3">
        <v>55000</v>
      </c>
      <c r="P37" s="3" t="s">
        <v>35</v>
      </c>
      <c r="Q37" s="3" t="s">
        <v>58</v>
      </c>
      <c r="R37" s="38">
        <v>10</v>
      </c>
      <c r="S37" s="3" t="s">
        <v>61</v>
      </c>
      <c r="T37" s="3">
        <v>1</v>
      </c>
      <c r="U37" s="3">
        <v>50</v>
      </c>
      <c r="V37" s="6">
        <v>54990</v>
      </c>
      <c r="W37" s="2">
        <v>58990</v>
      </c>
      <c r="X37" s="34">
        <v>54990</v>
      </c>
      <c r="Y37" s="34"/>
      <c r="Z37" s="2">
        <f>X37+20</f>
        <v>55010</v>
      </c>
      <c r="AA37" s="2">
        <f t="shared" ref="AA37:AA39" si="9">Z37+20</f>
        <v>55030</v>
      </c>
      <c r="AB37" s="2">
        <f t="shared" ref="AB37:AB39" si="10">AA37+20</f>
        <v>55050</v>
      </c>
      <c r="AC37" s="2">
        <f t="shared" ref="AC37:AC39" si="11">AB37+20</f>
        <v>55070</v>
      </c>
      <c r="AD37" s="2">
        <f t="shared" ref="AD37:AD39" si="12">AC37+20</f>
        <v>55090</v>
      </c>
      <c r="AE37" s="2">
        <f t="shared" ref="AE37:AE39" si="13">AD37+20</f>
        <v>55110</v>
      </c>
      <c r="AF37" s="2">
        <f t="shared" ref="AF37:AF39" si="14">AE37+20</f>
        <v>55130</v>
      </c>
      <c r="AG37" s="2">
        <f t="shared" ref="AG37:AG39" si="15">AF37+20</f>
        <v>55150</v>
      </c>
      <c r="AH37" s="2">
        <f t="shared" ref="AH37:AH39" si="16">AG37+20</f>
        <v>55170</v>
      </c>
    </row>
    <row r="38" spans="1:34" x14ac:dyDescent="0.25">
      <c r="A38" s="2">
        <v>11115</v>
      </c>
      <c r="B38" s="2"/>
      <c r="C38" s="2" t="s">
        <v>25</v>
      </c>
      <c r="D38" s="2" t="s">
        <v>31</v>
      </c>
      <c r="E38" s="31">
        <v>1</v>
      </c>
      <c r="F38" s="2"/>
      <c r="G38" s="2">
        <v>53000</v>
      </c>
      <c r="H38" s="2"/>
      <c r="I38" s="2">
        <v>1</v>
      </c>
      <c r="J38" s="2">
        <v>3</v>
      </c>
      <c r="K38" s="3">
        <v>1</v>
      </c>
      <c r="L38" s="11">
        <v>58990</v>
      </c>
      <c r="M38" s="12">
        <f>(L38-G38)/L38</f>
        <v>0.10154263434480421</v>
      </c>
      <c r="N38" s="42">
        <v>2</v>
      </c>
      <c r="O38" s="3">
        <v>58990</v>
      </c>
      <c r="P38" s="3" t="s">
        <v>21</v>
      </c>
      <c r="Q38" s="3" t="s">
        <v>59</v>
      </c>
      <c r="R38" s="38">
        <v>50</v>
      </c>
      <c r="S38" s="3" t="s">
        <v>62</v>
      </c>
      <c r="T38" s="3">
        <v>1</v>
      </c>
      <c r="U38" s="3">
        <v>50</v>
      </c>
      <c r="V38" s="6">
        <v>58990</v>
      </c>
      <c r="W38" s="2">
        <v>58990</v>
      </c>
      <c r="X38" s="2">
        <v>54990</v>
      </c>
      <c r="Y38" s="2"/>
      <c r="Z38" s="2">
        <f>X38+20</f>
        <v>55010</v>
      </c>
      <c r="AA38" s="2">
        <f t="shared" si="9"/>
        <v>55030</v>
      </c>
      <c r="AB38" s="2">
        <f t="shared" si="10"/>
        <v>55050</v>
      </c>
      <c r="AC38" s="2">
        <f t="shared" si="11"/>
        <v>55070</v>
      </c>
      <c r="AD38" s="2">
        <f t="shared" si="12"/>
        <v>55090</v>
      </c>
      <c r="AE38" s="2">
        <f t="shared" si="13"/>
        <v>55110</v>
      </c>
      <c r="AF38" s="2">
        <f t="shared" si="14"/>
        <v>55130</v>
      </c>
      <c r="AG38" s="2">
        <f t="shared" si="15"/>
        <v>55150</v>
      </c>
      <c r="AH38" s="2">
        <f t="shared" si="16"/>
        <v>55170</v>
      </c>
    </row>
    <row r="39" spans="1:34" x14ac:dyDescent="0.25">
      <c r="A39" s="2">
        <v>11116</v>
      </c>
      <c r="B39" s="2"/>
      <c r="C39" s="2" t="s">
        <v>25</v>
      </c>
      <c r="D39" s="2" t="s">
        <v>32</v>
      </c>
      <c r="E39" s="32">
        <v>1</v>
      </c>
      <c r="F39" s="2">
        <v>1</v>
      </c>
      <c r="G39" s="2">
        <v>53000</v>
      </c>
      <c r="H39" s="2"/>
      <c r="I39" s="2">
        <v>1</v>
      </c>
      <c r="J39" s="2">
        <v>1</v>
      </c>
      <c r="K39" s="3">
        <v>0</v>
      </c>
      <c r="L39" s="11">
        <v>58300</v>
      </c>
      <c r="M39" s="12">
        <f>(L39-G39)/L39</f>
        <v>9.0909090909090912E-2</v>
      </c>
      <c r="N39" s="42">
        <v>3</v>
      </c>
      <c r="O39" s="13">
        <v>9.0999999999999998E-2</v>
      </c>
      <c r="P39" s="3" t="s">
        <v>33</v>
      </c>
      <c r="Q39" s="3"/>
      <c r="R39" s="38"/>
      <c r="S39" s="5" t="s">
        <v>67</v>
      </c>
      <c r="T39" s="3">
        <v>1</v>
      </c>
      <c r="U39" s="3">
        <v>50</v>
      </c>
      <c r="V39" s="6">
        <v>60990</v>
      </c>
      <c r="W39" s="2">
        <v>58990</v>
      </c>
      <c r="X39" s="2">
        <v>54990</v>
      </c>
      <c r="Y39" s="2"/>
      <c r="Z39" s="2">
        <f>X39+20</f>
        <v>55010</v>
      </c>
      <c r="AA39" s="2">
        <f t="shared" si="9"/>
        <v>55030</v>
      </c>
      <c r="AB39" s="2">
        <f t="shared" si="10"/>
        <v>55050</v>
      </c>
      <c r="AC39" s="2">
        <f t="shared" si="11"/>
        <v>55070</v>
      </c>
      <c r="AD39" s="2">
        <f t="shared" si="12"/>
        <v>55090</v>
      </c>
      <c r="AE39" s="2">
        <f t="shared" si="13"/>
        <v>55110</v>
      </c>
      <c r="AF39" s="2">
        <f t="shared" si="14"/>
        <v>55130</v>
      </c>
      <c r="AG39" s="2">
        <f t="shared" si="15"/>
        <v>55150</v>
      </c>
      <c r="AH39" s="2">
        <f t="shared" si="16"/>
        <v>55170</v>
      </c>
    </row>
    <row r="40" spans="1:34" x14ac:dyDescent="0.25">
      <c r="P40" s="7"/>
      <c r="Q40" s="7"/>
      <c r="R40" s="7"/>
      <c r="S40" s="7"/>
    </row>
    <row r="41" spans="1:34" x14ac:dyDescent="0.25">
      <c r="O41" s="36"/>
      <c r="P41" s="36"/>
      <c r="Q41" s="36"/>
      <c r="R41" s="36"/>
      <c r="S41" s="36"/>
      <c r="T41" s="36"/>
      <c r="U41" s="36"/>
      <c r="V41" s="36"/>
    </row>
    <row r="42" spans="1:34" x14ac:dyDescent="0.25">
      <c r="O42" s="36"/>
      <c r="P42" s="36"/>
      <c r="Q42" s="36"/>
      <c r="R42" s="36"/>
      <c r="S42" s="36"/>
      <c r="T42" s="36"/>
      <c r="U42" s="36"/>
      <c r="V42" s="36"/>
    </row>
    <row r="43" spans="1:34" x14ac:dyDescent="0.25">
      <c r="O43" s="36"/>
      <c r="P43" s="36"/>
      <c r="Q43" s="36"/>
      <c r="R43" s="36"/>
      <c r="S43" s="36"/>
      <c r="T43" s="36"/>
      <c r="U43" s="36"/>
      <c r="V43" s="36"/>
    </row>
    <row r="44" spans="1:34" x14ac:dyDescent="0.25">
      <c r="O44" s="36"/>
      <c r="P44" s="36"/>
      <c r="Q44" s="36"/>
      <c r="R44" s="36"/>
      <c r="S44" s="72"/>
      <c r="T44" s="36"/>
      <c r="U44" s="36"/>
      <c r="V44" s="36"/>
    </row>
    <row r="45" spans="1:34" x14ac:dyDescent="0.25">
      <c r="L45" s="36"/>
      <c r="M45" s="36"/>
      <c r="N45" s="14"/>
      <c r="O45" s="36"/>
      <c r="P45" s="36"/>
      <c r="Q45" s="36"/>
      <c r="R45" s="36"/>
      <c r="S45" s="36"/>
      <c r="T45" s="36"/>
      <c r="U45" s="36"/>
      <c r="V45" s="36"/>
    </row>
    <row r="46" spans="1:34" x14ac:dyDescent="0.25">
      <c r="L46" s="36"/>
      <c r="M46" s="36"/>
      <c r="N46" s="14"/>
      <c r="S46" s="14"/>
    </row>
    <row r="47" spans="1:34" x14ac:dyDescent="0.25">
      <c r="L47" s="36"/>
      <c r="M47" s="56" t="s">
        <v>52</v>
      </c>
      <c r="N47" s="56"/>
      <c r="O47" s="57" t="s">
        <v>38</v>
      </c>
      <c r="P47" s="57"/>
      <c r="Q47" s="57"/>
      <c r="R47" s="56" t="s">
        <v>69</v>
      </c>
      <c r="S47" s="56"/>
      <c r="V47" s="30"/>
    </row>
    <row r="48" spans="1:34" x14ac:dyDescent="0.25">
      <c r="L48" s="36"/>
      <c r="M48" s="36"/>
      <c r="N48" s="14"/>
    </row>
    <row r="49" spans="12:14" x14ac:dyDescent="0.25">
      <c r="L49" s="36"/>
      <c r="M49" s="36"/>
      <c r="N49" s="14"/>
    </row>
    <row r="50" spans="12:14" x14ac:dyDescent="0.25">
      <c r="L50" s="36"/>
      <c r="M50" s="36"/>
      <c r="N50" s="14"/>
    </row>
  </sheetData>
  <mergeCells count="52">
    <mergeCell ref="G23:H23"/>
    <mergeCell ref="W23:Y23"/>
    <mergeCell ref="A6:A7"/>
    <mergeCell ref="C6:C7"/>
    <mergeCell ref="D6:D7"/>
    <mergeCell ref="E6:E7"/>
    <mergeCell ref="F6:F7"/>
    <mergeCell ref="B6:B7"/>
    <mergeCell ref="U6:U7"/>
    <mergeCell ref="R23:S23"/>
    <mergeCell ref="C1:D1"/>
    <mergeCell ref="C2:D2"/>
    <mergeCell ref="C3:D3"/>
    <mergeCell ref="L6:O6"/>
    <mergeCell ref="H6:H7"/>
    <mergeCell ref="P6:S6"/>
    <mergeCell ref="T23:V23"/>
    <mergeCell ref="C4:D4"/>
    <mergeCell ref="C5:D5"/>
    <mergeCell ref="I6:J6"/>
    <mergeCell ref="G6:G7"/>
    <mergeCell ref="G21:H21"/>
    <mergeCell ref="G22:H22"/>
    <mergeCell ref="V6:V7"/>
    <mergeCell ref="W6:W7"/>
    <mergeCell ref="X6:X7"/>
    <mergeCell ref="Z6:Z7"/>
    <mergeCell ref="AA6:AA7"/>
    <mergeCell ref="Y6:Y7"/>
    <mergeCell ref="AB6:AB7"/>
    <mergeCell ref="AC6:AC7"/>
    <mergeCell ref="AD6:AD7"/>
    <mergeCell ref="AE6:AE7"/>
    <mergeCell ref="AF6:AF7"/>
    <mergeCell ref="E25:F25"/>
    <mergeCell ref="E26:F26"/>
    <mergeCell ref="E27:F27"/>
    <mergeCell ref="E28:F28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9:K30"/>
    <mergeCell ref="L29:R29"/>
    <mergeCell ref="M47:N47"/>
    <mergeCell ref="O47:Q47"/>
    <mergeCell ref="R47:S47"/>
  </mergeCell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2016-09-05T09:08:48Z</cp:lastPrinted>
  <dcterms:created xsi:type="dcterms:W3CDTF">2016-08-26T08:03:36Z</dcterms:created>
  <dcterms:modified xsi:type="dcterms:W3CDTF">2016-09-05T15:22:04Z</dcterms:modified>
</cp:coreProperties>
</file>