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255" windowHeight="12015" activeTab="2"/>
  </bookViews>
  <sheets>
    <sheet name="Format" sheetId="1" r:id="rId1"/>
    <sheet name="2016 08" sheetId="2" r:id="rId2"/>
    <sheet name="2016 08 01 - 2016 09 01" sheetId="4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E21" i="4"/>
  <c r="B21"/>
  <c r="E28"/>
  <c r="B28"/>
  <c r="E15"/>
  <c r="B15"/>
  <c r="E27" i="2"/>
  <c r="B27"/>
  <c r="B20"/>
  <c r="E20"/>
  <c r="B15"/>
  <c r="E15"/>
</calcChain>
</file>

<file path=xl/sharedStrings.xml><?xml version="1.0" encoding="utf-8"?>
<sst xmlns="http://schemas.openxmlformats.org/spreadsheetml/2006/main" count="161" uniqueCount="36">
  <si>
    <t>Client</t>
  </si>
  <si>
    <t>Date</t>
  </si>
  <si>
    <t xml:space="preserve">Proforma invoice </t>
  </si>
  <si>
    <t>Rate</t>
  </si>
  <si>
    <t>USD amount</t>
  </si>
  <si>
    <t>RUR amount</t>
  </si>
  <si>
    <t>Receipts from clients</t>
  </si>
  <si>
    <t>Coversions to USD</t>
  </si>
  <si>
    <t>Total</t>
  </si>
  <si>
    <t>Ссылка.Дата</t>
  </si>
  <si>
    <t>Сумма взаиморасчетов</t>
  </si>
  <si>
    <t>Ссылка.Договор контрагента.Валюта взаиморасчетов</t>
  </si>
  <si>
    <t>Сумма платежа</t>
  </si>
  <si>
    <t>Ссылка.Валюта документа</t>
  </si>
  <si>
    <t>Курс взаиморасчетов</t>
  </si>
  <si>
    <t>24.08.2016 0:10:00</t>
  </si>
  <si>
    <t>руб.</t>
  </si>
  <si>
    <t>USD</t>
  </si>
  <si>
    <t>Ссылка.Сумма документа</t>
  </si>
  <si>
    <t>09.08.2016 0:00:00</t>
  </si>
  <si>
    <t>16.08.2016 0:00:00</t>
  </si>
  <si>
    <t>17.08.2016 0:00:00</t>
  </si>
  <si>
    <t>24.08.2016 0:00:00</t>
  </si>
  <si>
    <t>26.08.2016 0:00:00</t>
  </si>
  <si>
    <t>29.08.2016 0:00:00</t>
  </si>
  <si>
    <t>31.08.2016 0:00:00</t>
  </si>
  <si>
    <t>Ссылка.Контрагент.Комментарий</t>
  </si>
  <si>
    <t>SUVOROVSKIY REDUT</t>
  </si>
  <si>
    <t>GAMMA VKUSOV</t>
  </si>
  <si>
    <t>FOOD SYSTEMS</t>
  </si>
  <si>
    <t>01.08.2016 0:10:00</t>
  </si>
  <si>
    <t>23.08.2016 0:00:00</t>
  </si>
  <si>
    <t>Coversions to RUR</t>
  </si>
  <si>
    <t>Ссылка.Вид операции</t>
  </si>
  <si>
    <t>Приобретение иностранной валюты</t>
  </si>
  <si>
    <t>01.09.2016 0:00:00</t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</si>
</sst>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3" fillId="2" borderId="2" xfId="2" applyNumberFormat="1" applyFont="1" applyFill="1" applyBorder="1" applyAlignment="1">
      <alignment horizontal="left" vertical="top" wrapText="1"/>
    </xf>
    <xf numFmtId="0" fontId="2" fillId="2" borderId="2" xfId="2" applyNumberFormat="1" applyFont="1" applyFill="1" applyBorder="1" applyAlignment="1">
      <alignment horizontal="left" vertical="top" wrapText="1"/>
    </xf>
    <xf numFmtId="4" fontId="2" fillId="2" borderId="2" xfId="2" applyNumberFormat="1" applyFont="1" applyFill="1" applyBorder="1" applyAlignment="1">
      <alignment horizontal="right" vertical="top" wrapText="1"/>
    </xf>
    <xf numFmtId="164" fontId="2" fillId="2" borderId="2" xfId="2" applyNumberFormat="1" applyFont="1" applyFill="1" applyBorder="1" applyAlignment="1">
      <alignment horizontal="right" vertical="top" wrapText="1"/>
    </xf>
    <xf numFmtId="2" fontId="2" fillId="2" borderId="2" xfId="2" applyNumberFormat="1" applyFont="1" applyFill="1" applyBorder="1" applyAlignment="1">
      <alignment horizontal="right" vertical="top" wrapText="1"/>
    </xf>
    <xf numFmtId="0" fontId="3" fillId="2" borderId="2" xfId="1" applyNumberFormat="1" applyFont="1" applyFill="1" applyBorder="1" applyAlignment="1">
      <alignment horizontal="left" vertical="top" wrapText="1"/>
    </xf>
    <xf numFmtId="0" fontId="2" fillId="2" borderId="2" xfId="1" applyNumberFormat="1" applyFont="1" applyFill="1" applyBorder="1" applyAlignment="1">
      <alignment horizontal="left" vertical="top" wrapText="1"/>
    </xf>
    <xf numFmtId="4" fontId="2" fillId="2" borderId="2" xfId="1" applyNumberFormat="1" applyFont="1" applyFill="1" applyBorder="1" applyAlignment="1">
      <alignment horizontal="right" vertical="top" wrapText="1"/>
    </xf>
    <xf numFmtId="164" fontId="2" fillId="2" borderId="2" xfId="1" applyNumberFormat="1" applyFont="1" applyFill="1" applyBorder="1" applyAlignment="1">
      <alignment horizontal="right" vertical="top" wrapText="1"/>
    </xf>
    <xf numFmtId="0" fontId="2" fillId="2" borderId="0" xfId="2" applyNumberFormat="1" applyFont="1" applyFill="1" applyBorder="1" applyAlignment="1">
      <alignment horizontal="left" vertical="top" wrapText="1"/>
    </xf>
    <xf numFmtId="4" fontId="2" fillId="2" borderId="0" xfId="2" applyNumberFormat="1" applyFont="1" applyFill="1" applyBorder="1" applyAlignment="1">
      <alignment horizontal="right" vertical="top" wrapText="1"/>
    </xf>
    <xf numFmtId="164" fontId="2" fillId="2" borderId="0" xfId="2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1" xfId="0" applyFont="1" applyBorder="1" applyAlignment="1"/>
    <xf numFmtId="0" fontId="0" fillId="0" borderId="1" xfId="0" applyBorder="1" applyAlignment="1"/>
    <xf numFmtId="0" fontId="3" fillId="3" borderId="2" xfId="3" applyNumberFormat="1" applyFont="1" applyFill="1" applyBorder="1" applyAlignment="1">
      <alignment horizontal="left" vertical="top" wrapText="1"/>
    </xf>
    <xf numFmtId="0" fontId="2" fillId="0" borderId="2" xfId="3" applyNumberFormat="1" applyFont="1" applyBorder="1" applyAlignment="1">
      <alignment horizontal="left" vertical="top" wrapText="1"/>
    </xf>
    <xf numFmtId="4" fontId="2" fillId="0" borderId="2" xfId="3" applyNumberFormat="1" applyFont="1" applyBorder="1" applyAlignment="1">
      <alignment horizontal="right" vertical="top" wrapText="1"/>
    </xf>
    <xf numFmtId="164" fontId="2" fillId="0" borderId="2" xfId="3" applyNumberFormat="1" applyFont="1" applyBorder="1" applyAlignment="1">
      <alignment horizontal="right" vertical="top" wrapText="1"/>
    </xf>
  </cellXfs>
  <cellStyles count="4">
    <cellStyle name="Обычный" xfId="0" builtinId="0"/>
    <cellStyle name="Обычный_2016 08" xfId="2"/>
    <cellStyle name="Обычный_Лист2" xfId="1"/>
    <cellStyle name="Обычный_Лист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19"/>
  <sheetViews>
    <sheetView workbookViewId="0">
      <selection activeCell="G16" sqref="G16"/>
    </sheetView>
  </sheetViews>
  <sheetFormatPr defaultRowHeight="15"/>
  <cols>
    <col min="2" max="2" width="7.28515625" customWidth="1"/>
    <col min="3" max="3" width="14.85546875" customWidth="1"/>
    <col min="4" max="4" width="6.28515625" customWidth="1"/>
    <col min="5" max="5" width="15" customWidth="1"/>
    <col min="7" max="7" width="17.28515625" customWidth="1"/>
  </cols>
  <sheetData>
    <row r="3" spans="2:7">
      <c r="B3" s="21" t="s">
        <v>6</v>
      </c>
      <c r="C3" s="21"/>
      <c r="D3" s="21"/>
      <c r="E3" s="21"/>
      <c r="F3" s="21"/>
      <c r="G3" s="21"/>
    </row>
    <row r="4" spans="2:7">
      <c r="B4" s="1" t="s">
        <v>1</v>
      </c>
      <c r="C4" s="1" t="s">
        <v>5</v>
      </c>
      <c r="D4" s="1" t="s">
        <v>3</v>
      </c>
      <c r="E4" s="1" t="s">
        <v>4</v>
      </c>
      <c r="F4" s="1" t="s">
        <v>0</v>
      </c>
      <c r="G4" s="1" t="s">
        <v>2</v>
      </c>
    </row>
    <row r="5" spans="2:7">
      <c r="B5" s="3">
        <v>1</v>
      </c>
      <c r="C5" s="3">
        <v>4</v>
      </c>
      <c r="D5" s="3">
        <v>5</v>
      </c>
      <c r="E5" s="3">
        <v>6</v>
      </c>
      <c r="F5" s="3">
        <v>2</v>
      </c>
      <c r="G5" s="3">
        <v>3</v>
      </c>
    </row>
    <row r="6" spans="2:7">
      <c r="B6" s="1"/>
      <c r="C6" s="1"/>
      <c r="D6" s="1"/>
      <c r="E6" s="1"/>
      <c r="F6" s="1"/>
      <c r="G6" s="1"/>
    </row>
    <row r="7" spans="2:7">
      <c r="B7" s="2" t="s">
        <v>8</v>
      </c>
      <c r="C7" s="1"/>
      <c r="D7" s="1"/>
      <c r="E7" s="1"/>
      <c r="F7" s="1"/>
      <c r="G7" s="1"/>
    </row>
    <row r="8" spans="2:7" s="18" customFormat="1"/>
    <row r="9" spans="2:7">
      <c r="B9" s="21" t="s">
        <v>7</v>
      </c>
      <c r="C9" s="22"/>
      <c r="D9" s="22"/>
      <c r="E9" s="22"/>
      <c r="F9" s="19"/>
      <c r="G9" s="19"/>
    </row>
    <row r="10" spans="2:7">
      <c r="B10" s="1" t="s">
        <v>1</v>
      </c>
      <c r="C10" s="1" t="s">
        <v>5</v>
      </c>
      <c r="D10" s="1" t="s">
        <v>3</v>
      </c>
      <c r="E10" s="1" t="s">
        <v>4</v>
      </c>
      <c r="F10" s="18"/>
      <c r="G10" s="18"/>
    </row>
    <row r="11" spans="2:7">
      <c r="B11" s="3">
        <v>7</v>
      </c>
      <c r="C11" s="3">
        <v>8</v>
      </c>
      <c r="D11" s="3">
        <v>9</v>
      </c>
      <c r="E11" s="3">
        <v>10</v>
      </c>
    </row>
    <row r="12" spans="2:7">
      <c r="B12" s="1"/>
      <c r="C12" s="1"/>
      <c r="D12" s="1"/>
      <c r="E12" s="1"/>
    </row>
    <row r="13" spans="2:7">
      <c r="B13" s="2" t="s">
        <v>8</v>
      </c>
      <c r="C13" s="1"/>
      <c r="D13" s="1"/>
      <c r="E13" s="1"/>
    </row>
    <row r="14" spans="2:7" s="18" customFormat="1">
      <c r="B14" s="20"/>
    </row>
    <row r="15" spans="2:7">
      <c r="B15" s="21" t="s">
        <v>32</v>
      </c>
      <c r="C15" s="22"/>
      <c r="D15" s="22"/>
      <c r="E15" s="22"/>
      <c r="F15" s="19"/>
      <c r="G15" s="19"/>
    </row>
    <row r="16" spans="2:7">
      <c r="B16" s="1" t="s">
        <v>1</v>
      </c>
      <c r="C16" s="1" t="s">
        <v>4</v>
      </c>
      <c r="D16" s="1" t="s">
        <v>3</v>
      </c>
      <c r="E16" s="1" t="s">
        <v>5</v>
      </c>
      <c r="F16" s="18"/>
      <c r="G16" s="18"/>
    </row>
    <row r="17" spans="2:5">
      <c r="B17" s="3">
        <v>11</v>
      </c>
      <c r="C17" s="3">
        <v>12</v>
      </c>
      <c r="D17" s="3">
        <v>13</v>
      </c>
      <c r="E17" s="3">
        <v>14</v>
      </c>
    </row>
    <row r="18" spans="2:5">
      <c r="B18" s="1"/>
      <c r="C18" s="1"/>
      <c r="D18" s="1"/>
      <c r="E18" s="1"/>
    </row>
    <row r="19" spans="2:5">
      <c r="B19" s="2" t="s">
        <v>8</v>
      </c>
      <c r="C19" s="1"/>
      <c r="D19" s="1"/>
      <c r="E19" s="1"/>
    </row>
  </sheetData>
  <mergeCells count="3">
    <mergeCell ref="B3:G3"/>
    <mergeCell ref="B15:E15"/>
    <mergeCell ref="B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6:F27"/>
  <sheetViews>
    <sheetView topLeftCell="A5" workbookViewId="0">
      <selection activeCell="A23" sqref="A23:F23"/>
    </sheetView>
  </sheetViews>
  <sheetFormatPr defaultRowHeight="15"/>
  <cols>
    <col min="1" max="1" width="15" customWidth="1"/>
    <col min="2" max="2" width="21.7109375" customWidth="1"/>
    <col min="3" max="3" width="10" bestFit="1" customWidth="1"/>
    <col min="5" max="5" width="11.5703125" customWidth="1"/>
    <col min="6" max="6" width="27.28515625" customWidth="1"/>
    <col min="7" max="7" width="23.42578125" customWidth="1"/>
  </cols>
  <sheetData>
    <row r="6" spans="1:6" s="4" customFormat="1">
      <c r="A6" s="21" t="s">
        <v>6</v>
      </c>
      <c r="B6" s="21"/>
      <c r="C6" s="21"/>
      <c r="D6" s="21"/>
      <c r="E6" s="21"/>
      <c r="F6" s="21"/>
    </row>
    <row r="7" spans="1:6" s="4" customFormat="1" ht="38.25">
      <c r="A7" s="5" t="s">
        <v>9</v>
      </c>
      <c r="B7" s="5" t="s">
        <v>18</v>
      </c>
      <c r="C7" s="5" t="s">
        <v>13</v>
      </c>
      <c r="D7" s="5" t="s">
        <v>14</v>
      </c>
      <c r="E7" s="5" t="s">
        <v>10</v>
      </c>
      <c r="F7" s="5" t="s">
        <v>26</v>
      </c>
    </row>
    <row r="8" spans="1:6" s="4" customFormat="1">
      <c r="A8" s="6" t="s">
        <v>19</v>
      </c>
      <c r="B8" s="7">
        <v>123651.81</v>
      </c>
      <c r="C8" s="6" t="s">
        <v>16</v>
      </c>
      <c r="D8" s="8">
        <v>65.079899999999995</v>
      </c>
      <c r="E8" s="7">
        <v>1900</v>
      </c>
      <c r="F8" s="6" t="s">
        <v>27</v>
      </c>
    </row>
    <row r="9" spans="1:6" s="4" customFormat="1">
      <c r="A9" s="6" t="s">
        <v>20</v>
      </c>
      <c r="B9" s="7">
        <v>1913386.48</v>
      </c>
      <c r="C9" s="6" t="s">
        <v>16</v>
      </c>
      <c r="D9" s="8">
        <v>64.207599999999999</v>
      </c>
      <c r="E9" s="7">
        <v>29800</v>
      </c>
      <c r="F9" s="6" t="s">
        <v>28</v>
      </c>
    </row>
    <row r="10" spans="1:6" s="4" customFormat="1">
      <c r="A10" s="6" t="s">
        <v>21</v>
      </c>
      <c r="B10" s="7">
        <v>182261.49</v>
      </c>
      <c r="C10" s="6" t="s">
        <v>16</v>
      </c>
      <c r="D10" s="8">
        <v>63.9514</v>
      </c>
      <c r="E10" s="7">
        <v>2850</v>
      </c>
      <c r="F10" s="6" t="s">
        <v>27</v>
      </c>
    </row>
    <row r="11" spans="1:6" s="4" customFormat="1">
      <c r="A11" s="6" t="s">
        <v>22</v>
      </c>
      <c r="B11" s="7">
        <v>19300.98</v>
      </c>
      <c r="C11" s="6" t="s">
        <v>16</v>
      </c>
      <c r="D11" s="8">
        <v>64.7684</v>
      </c>
      <c r="E11" s="9">
        <v>298</v>
      </c>
      <c r="F11" s="6" t="s">
        <v>28</v>
      </c>
    </row>
    <row r="12" spans="1:6" s="4" customFormat="1">
      <c r="A12" s="6" t="s">
        <v>23</v>
      </c>
      <c r="B12" s="7">
        <v>339342.33</v>
      </c>
      <c r="C12" s="6" t="s">
        <v>16</v>
      </c>
      <c r="D12" s="8">
        <v>64.945899999999995</v>
      </c>
      <c r="E12" s="7">
        <v>5225</v>
      </c>
      <c r="F12" s="6" t="s">
        <v>29</v>
      </c>
    </row>
    <row r="13" spans="1:6" s="4" customFormat="1">
      <c r="A13" s="6" t="s">
        <v>24</v>
      </c>
      <c r="B13" s="7">
        <v>6642118.7999999998</v>
      </c>
      <c r="C13" s="6" t="s">
        <v>16</v>
      </c>
      <c r="D13" s="8">
        <v>64.738</v>
      </c>
      <c r="E13" s="7">
        <v>102600</v>
      </c>
      <c r="F13" s="6" t="s">
        <v>29</v>
      </c>
    </row>
    <row r="14" spans="1:6" s="4" customFormat="1">
      <c r="A14" s="6" t="s">
        <v>25</v>
      </c>
      <c r="B14" s="7">
        <v>308309.2</v>
      </c>
      <c r="C14" s="6" t="s">
        <v>16</v>
      </c>
      <c r="D14" s="8">
        <v>64.907200000000003</v>
      </c>
      <c r="E14" s="7">
        <v>4750</v>
      </c>
      <c r="F14" s="6" t="s">
        <v>27</v>
      </c>
    </row>
    <row r="15" spans="1:6" s="4" customFormat="1">
      <c r="A15" s="14" t="s">
        <v>8</v>
      </c>
      <c r="B15" s="15">
        <f>SUM(B8:B14)</f>
        <v>9528371.0899999999</v>
      </c>
      <c r="C15" s="14"/>
      <c r="D15" s="16"/>
      <c r="E15" s="15">
        <f>SUM(E8:E14)</f>
        <v>147423</v>
      </c>
      <c r="F15" s="14"/>
    </row>
    <row r="16" spans="1:6" s="4" customFormat="1">
      <c r="A16" s="14"/>
      <c r="B16" s="15"/>
      <c r="C16" s="14"/>
      <c r="D16" s="16"/>
      <c r="E16" s="15"/>
      <c r="F16" s="14"/>
    </row>
    <row r="17" spans="1:6" s="4" customFormat="1">
      <c r="A17" s="21" t="s">
        <v>7</v>
      </c>
      <c r="B17" s="21"/>
      <c r="C17" s="21"/>
      <c r="D17" s="21"/>
      <c r="E17" s="21"/>
      <c r="F17" s="21"/>
    </row>
    <row r="18" spans="1:6" s="4" customFormat="1" ht="76.5">
      <c r="A18" s="10" t="s">
        <v>9</v>
      </c>
      <c r="B18" s="10" t="s">
        <v>10</v>
      </c>
      <c r="C18" s="10" t="s">
        <v>11</v>
      </c>
      <c r="D18" s="10" t="s">
        <v>14</v>
      </c>
      <c r="E18" s="10" t="s">
        <v>12</v>
      </c>
      <c r="F18" s="10" t="s">
        <v>13</v>
      </c>
    </row>
    <row r="19" spans="1:6" s="4" customFormat="1">
      <c r="A19" s="11" t="s">
        <v>15</v>
      </c>
      <c r="B19" s="12">
        <v>2602800</v>
      </c>
      <c r="C19" s="11" t="s">
        <v>16</v>
      </c>
      <c r="D19" s="13">
        <v>65.069999999999993</v>
      </c>
      <c r="E19" s="12">
        <v>40000</v>
      </c>
      <c r="F19" s="11" t="s">
        <v>17</v>
      </c>
    </row>
    <row r="20" spans="1:6">
      <c r="A20" s="14" t="s">
        <v>8</v>
      </c>
      <c r="B20" s="17">
        <f>SUM(B19)</f>
        <v>2602800</v>
      </c>
      <c r="E20" s="17">
        <f>SUM(E19)</f>
        <v>40000</v>
      </c>
    </row>
    <row r="23" spans="1:6">
      <c r="A23" s="21" t="s">
        <v>32</v>
      </c>
      <c r="B23" s="21"/>
      <c r="C23" s="21"/>
      <c r="D23" s="21"/>
      <c r="E23" s="21"/>
      <c r="F23" s="21"/>
    </row>
    <row r="24" spans="1:6" ht="76.5">
      <c r="A24" s="5" t="s">
        <v>9</v>
      </c>
      <c r="B24" s="5" t="s">
        <v>10</v>
      </c>
      <c r="C24" s="5" t="s">
        <v>11</v>
      </c>
      <c r="D24" s="5" t="s">
        <v>14</v>
      </c>
      <c r="E24" s="5" t="s">
        <v>12</v>
      </c>
      <c r="F24" s="5" t="s">
        <v>13</v>
      </c>
    </row>
    <row r="25" spans="1:6">
      <c r="A25" s="6" t="s">
        <v>30</v>
      </c>
      <c r="B25" s="7">
        <v>37600.9</v>
      </c>
      <c r="C25" s="6" t="s">
        <v>17</v>
      </c>
      <c r="D25" s="8">
        <v>65.67</v>
      </c>
      <c r="E25" s="7">
        <v>2469251.1</v>
      </c>
      <c r="F25" s="6" t="s">
        <v>16</v>
      </c>
    </row>
    <row r="26" spans="1:6">
      <c r="A26" s="6" t="s">
        <v>31</v>
      </c>
      <c r="B26" s="7">
        <v>46500</v>
      </c>
      <c r="C26" s="6" t="s">
        <v>17</v>
      </c>
      <c r="D26" s="8">
        <v>64.37</v>
      </c>
      <c r="E26" s="7">
        <v>2993205</v>
      </c>
      <c r="F26" s="6" t="s">
        <v>16</v>
      </c>
    </row>
    <row r="27" spans="1:6">
      <c r="A27" s="14" t="s">
        <v>8</v>
      </c>
      <c r="B27" s="17">
        <f>SUM(B25:B26)</f>
        <v>84100.9</v>
      </c>
      <c r="E27" s="17">
        <f>SUM(E25:E26)</f>
        <v>5462456.0999999996</v>
      </c>
    </row>
  </sheetData>
  <mergeCells count="3">
    <mergeCell ref="A17:F17"/>
    <mergeCell ref="A6:F6"/>
    <mergeCell ref="A23:F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6:G33"/>
  <sheetViews>
    <sheetView tabSelected="1" topLeftCell="A2" workbookViewId="0">
      <selection activeCell="E8" sqref="E8"/>
    </sheetView>
  </sheetViews>
  <sheetFormatPr defaultRowHeight="15"/>
  <cols>
    <col min="1" max="1" width="15" customWidth="1"/>
    <col min="2" max="2" width="21.7109375" customWidth="1"/>
    <col min="3" max="3" width="10" bestFit="1" customWidth="1"/>
    <col min="5" max="5" width="11.5703125" customWidth="1"/>
    <col min="6" max="6" width="27.28515625" customWidth="1"/>
    <col min="7" max="7" width="23.42578125" customWidth="1"/>
  </cols>
  <sheetData>
    <row r="6" spans="1:6" s="4" customFormat="1">
      <c r="A6" s="21" t="s">
        <v>6</v>
      </c>
      <c r="B6" s="21"/>
      <c r="C6" s="21"/>
      <c r="D6" s="21"/>
      <c r="E6" s="21"/>
      <c r="F6" s="21"/>
    </row>
    <row r="7" spans="1:6" s="4" customFormat="1" ht="38.25">
      <c r="A7" s="5" t="s">
        <v>9</v>
      </c>
      <c r="B7" s="5" t="s">
        <v>18</v>
      </c>
      <c r="C7" s="5" t="s">
        <v>13</v>
      </c>
      <c r="D7" s="5" t="s">
        <v>14</v>
      </c>
      <c r="E7" s="5" t="s">
        <v>10</v>
      </c>
      <c r="F7" s="5" t="s">
        <v>26</v>
      </c>
    </row>
    <row r="8" spans="1:6" s="4" customFormat="1">
      <c r="A8" s="6" t="s">
        <v>19</v>
      </c>
      <c r="B8" s="7">
        <v>123651.81</v>
      </c>
      <c r="C8" s="6" t="s">
        <v>16</v>
      </c>
      <c r="D8" s="8">
        <v>65.079899999999995</v>
      </c>
      <c r="E8" s="7">
        <v>1900</v>
      </c>
      <c r="F8" s="6" t="s">
        <v>27</v>
      </c>
    </row>
    <row r="9" spans="1:6" s="4" customFormat="1">
      <c r="A9" s="6" t="s">
        <v>20</v>
      </c>
      <c r="B9" s="7">
        <v>1913386.48</v>
      </c>
      <c r="C9" s="6" t="s">
        <v>16</v>
      </c>
      <c r="D9" s="8">
        <v>64.207599999999999</v>
      </c>
      <c r="E9" s="7">
        <v>29800</v>
      </c>
      <c r="F9" s="6" t="s">
        <v>28</v>
      </c>
    </row>
    <row r="10" spans="1:6" s="4" customFormat="1">
      <c r="A10" s="6" t="s">
        <v>21</v>
      </c>
      <c r="B10" s="7">
        <v>182261.49</v>
      </c>
      <c r="C10" s="6" t="s">
        <v>16</v>
      </c>
      <c r="D10" s="8">
        <v>63.9514</v>
      </c>
      <c r="E10" s="7">
        <v>2850</v>
      </c>
      <c r="F10" s="6" t="s">
        <v>27</v>
      </c>
    </row>
    <row r="11" spans="1:6" s="4" customFormat="1">
      <c r="A11" s="6" t="s">
        <v>22</v>
      </c>
      <c r="B11" s="7">
        <v>19300.98</v>
      </c>
      <c r="C11" s="6" t="s">
        <v>16</v>
      </c>
      <c r="D11" s="8">
        <v>64.7684</v>
      </c>
      <c r="E11" s="9">
        <v>298</v>
      </c>
      <c r="F11" s="6" t="s">
        <v>28</v>
      </c>
    </row>
    <row r="12" spans="1:6" s="4" customFormat="1">
      <c r="A12" s="6" t="s">
        <v>23</v>
      </c>
      <c r="B12" s="7">
        <v>339342.33</v>
      </c>
      <c r="C12" s="6" t="s">
        <v>16</v>
      </c>
      <c r="D12" s="8">
        <v>64.945899999999995</v>
      </c>
      <c r="E12" s="7">
        <v>5225</v>
      </c>
      <c r="F12" s="6" t="s">
        <v>29</v>
      </c>
    </row>
    <row r="13" spans="1:6" s="4" customFormat="1">
      <c r="A13" s="6" t="s">
        <v>24</v>
      </c>
      <c r="B13" s="7">
        <v>6642118.7999999998</v>
      </c>
      <c r="C13" s="6" t="s">
        <v>16</v>
      </c>
      <c r="D13" s="8">
        <v>64.738</v>
      </c>
      <c r="E13" s="7">
        <v>102600</v>
      </c>
      <c r="F13" s="6" t="s">
        <v>29</v>
      </c>
    </row>
    <row r="14" spans="1:6" s="4" customFormat="1">
      <c r="A14" s="6" t="s">
        <v>25</v>
      </c>
      <c r="B14" s="7">
        <v>308309.2</v>
      </c>
      <c r="C14" s="6" t="s">
        <v>16</v>
      </c>
      <c r="D14" s="8">
        <v>64.907200000000003</v>
      </c>
      <c r="E14" s="7">
        <v>4750</v>
      </c>
      <c r="F14" s="6" t="s">
        <v>27</v>
      </c>
    </row>
    <row r="15" spans="1:6" s="4" customFormat="1">
      <c r="A15" s="14" t="s">
        <v>8</v>
      </c>
      <c r="B15" s="15">
        <f>SUM(B8:B14)</f>
        <v>9528371.0899999999</v>
      </c>
      <c r="C15" s="14"/>
      <c r="D15" s="16"/>
      <c r="E15" s="15">
        <f>SUM(E8:E14)</f>
        <v>147423</v>
      </c>
      <c r="F15" s="14"/>
    </row>
    <row r="16" spans="1:6" s="4" customFormat="1">
      <c r="A16" s="14"/>
      <c r="B16" s="15"/>
      <c r="C16" s="14"/>
      <c r="D16" s="16"/>
      <c r="E16" s="15"/>
      <c r="F16" s="14"/>
    </row>
    <row r="17" spans="1:7" s="4" customFormat="1">
      <c r="A17" s="21" t="s">
        <v>7</v>
      </c>
      <c r="B17" s="21"/>
      <c r="C17" s="21"/>
      <c r="D17" s="21"/>
      <c r="E17" s="21"/>
      <c r="F17" s="21"/>
    </row>
    <row r="18" spans="1:7" s="4" customFormat="1" ht="76.5">
      <c r="A18" s="10" t="s">
        <v>9</v>
      </c>
      <c r="B18" s="10" t="s">
        <v>10</v>
      </c>
      <c r="C18" s="10" t="s">
        <v>11</v>
      </c>
      <c r="D18" s="10" t="s">
        <v>14</v>
      </c>
      <c r="E18" s="10" t="s">
        <v>12</v>
      </c>
      <c r="F18" s="10" t="s">
        <v>13</v>
      </c>
    </row>
    <row r="19" spans="1:7" s="4" customFormat="1">
      <c r="A19" s="11" t="s">
        <v>15</v>
      </c>
      <c r="B19" s="12">
        <v>2602800</v>
      </c>
      <c r="C19" s="11" t="s">
        <v>16</v>
      </c>
      <c r="D19" s="13">
        <v>65.069999999999993</v>
      </c>
      <c r="E19" s="12">
        <v>40000</v>
      </c>
      <c r="F19" s="11" t="s">
        <v>17</v>
      </c>
    </row>
    <row r="20" spans="1:7" s="4" customFormat="1">
      <c r="A20" s="24" t="s">
        <v>35</v>
      </c>
      <c r="B20" s="25">
        <v>6688140</v>
      </c>
      <c r="C20" s="24" t="s">
        <v>16</v>
      </c>
      <c r="D20" s="26">
        <v>65.569999999999993</v>
      </c>
      <c r="E20" s="25">
        <v>102000</v>
      </c>
      <c r="F20" s="24" t="s">
        <v>17</v>
      </c>
    </row>
    <row r="21" spans="1:7">
      <c r="A21" s="14" t="s">
        <v>8</v>
      </c>
      <c r="B21" s="17">
        <f>SUM(B19:B20)</f>
        <v>9290940</v>
      </c>
      <c r="E21" s="17">
        <f>SUM(E19:E20)</f>
        <v>142000</v>
      </c>
    </row>
    <row r="24" spans="1:7">
      <c r="A24" s="21" t="s">
        <v>32</v>
      </c>
      <c r="B24" s="21"/>
      <c r="C24" s="21"/>
      <c r="D24" s="21"/>
      <c r="E24" s="21"/>
      <c r="F24" s="21"/>
    </row>
    <row r="25" spans="1:7" ht="76.5">
      <c r="A25" s="5" t="s">
        <v>9</v>
      </c>
      <c r="B25" s="5" t="s">
        <v>10</v>
      </c>
      <c r="C25" s="5" t="s">
        <v>11</v>
      </c>
      <c r="D25" s="5" t="s">
        <v>14</v>
      </c>
      <c r="E25" s="5" t="s">
        <v>12</v>
      </c>
      <c r="F25" s="5" t="s">
        <v>13</v>
      </c>
    </row>
    <row r="26" spans="1:7">
      <c r="A26" s="6" t="s">
        <v>30</v>
      </c>
      <c r="B26" s="7">
        <v>37600.9</v>
      </c>
      <c r="C26" s="6" t="s">
        <v>17</v>
      </c>
      <c r="D26" s="8">
        <v>65.67</v>
      </c>
      <c r="E26" s="7">
        <v>2469251.1</v>
      </c>
      <c r="F26" s="6" t="s">
        <v>16</v>
      </c>
    </row>
    <row r="27" spans="1:7">
      <c r="A27" s="6" t="s">
        <v>31</v>
      </c>
      <c r="B27" s="7">
        <v>46500</v>
      </c>
      <c r="C27" s="6" t="s">
        <v>17</v>
      </c>
      <c r="D27" s="8">
        <v>64.37</v>
      </c>
      <c r="E27" s="7">
        <v>2993205</v>
      </c>
      <c r="F27" s="6" t="s">
        <v>16</v>
      </c>
    </row>
    <row r="28" spans="1:7">
      <c r="A28" s="14" t="s">
        <v>8</v>
      </c>
      <c r="B28" s="17">
        <f>SUM(B26:B27)</f>
        <v>84100.9</v>
      </c>
      <c r="E28" s="17">
        <f>SUM(E26:E27)</f>
        <v>5462456.0999999996</v>
      </c>
    </row>
    <row r="31" spans="1:7" ht="89.25">
      <c r="A31" s="23" t="s">
        <v>9</v>
      </c>
      <c r="B31" s="23" t="s">
        <v>33</v>
      </c>
      <c r="C31" s="23" t="s">
        <v>10</v>
      </c>
      <c r="D31" s="23" t="s">
        <v>11</v>
      </c>
      <c r="E31" s="23" t="s">
        <v>12</v>
      </c>
      <c r="F31" s="23" t="s">
        <v>13</v>
      </c>
      <c r="G31" s="23" t="s">
        <v>14</v>
      </c>
    </row>
    <row r="32" spans="1:7" ht="45">
      <c r="A32" s="24" t="s">
        <v>15</v>
      </c>
      <c r="B32" s="24" t="s">
        <v>34</v>
      </c>
      <c r="C32" s="25">
        <v>2602800</v>
      </c>
      <c r="D32" s="24" t="s">
        <v>16</v>
      </c>
      <c r="E32" s="25">
        <v>40000</v>
      </c>
      <c r="F32" s="24" t="s">
        <v>17</v>
      </c>
      <c r="G32" s="26">
        <v>65.069999999999993</v>
      </c>
    </row>
    <row r="33" spans="1:7" ht="45">
      <c r="A33" s="24" t="s">
        <v>35</v>
      </c>
      <c r="B33" s="24" t="s">
        <v>34</v>
      </c>
      <c r="C33" s="25">
        <v>6688140</v>
      </c>
      <c r="D33" s="24" t="s">
        <v>16</v>
      </c>
      <c r="E33" s="25">
        <v>102000</v>
      </c>
      <c r="F33" s="24" t="s">
        <v>17</v>
      </c>
      <c r="G33" s="26">
        <v>65.569999999999993</v>
      </c>
    </row>
  </sheetData>
  <mergeCells count="3">
    <mergeCell ref="A6:F6"/>
    <mergeCell ref="A17:F17"/>
    <mergeCell ref="A24:F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2:G24"/>
  <sheetViews>
    <sheetView workbookViewId="0">
      <selection activeCell="A22" sqref="A22:XFD24"/>
    </sheetView>
  </sheetViews>
  <sheetFormatPr defaultRowHeight="15"/>
  <sheetData>
    <row r="22" spans="1:7" ht="89.25">
      <c r="A22" s="23" t="s">
        <v>9</v>
      </c>
      <c r="B22" s="23" t="s">
        <v>33</v>
      </c>
      <c r="C22" s="23" t="s">
        <v>10</v>
      </c>
      <c r="D22" s="23" t="s">
        <v>11</v>
      </c>
      <c r="E22" s="23" t="s">
        <v>12</v>
      </c>
      <c r="F22" s="23" t="s">
        <v>13</v>
      </c>
      <c r="G22" s="23" t="s">
        <v>14</v>
      </c>
    </row>
    <row r="23" spans="1:7" ht="45">
      <c r="A23" s="24" t="s">
        <v>15</v>
      </c>
      <c r="B23" s="24" t="s">
        <v>34</v>
      </c>
      <c r="C23" s="25">
        <v>2602800</v>
      </c>
      <c r="D23" s="24" t="s">
        <v>16</v>
      </c>
      <c r="E23" s="25">
        <v>40000</v>
      </c>
      <c r="F23" s="24" t="s">
        <v>17</v>
      </c>
      <c r="G23" s="26">
        <v>65.069999999999993</v>
      </c>
    </row>
    <row r="24" spans="1:7" ht="45">
      <c r="A24" s="24" t="s">
        <v>35</v>
      </c>
      <c r="B24" s="24" t="s">
        <v>34</v>
      </c>
      <c r="C24" s="25">
        <v>6688140</v>
      </c>
      <c r="D24" s="24" t="s">
        <v>16</v>
      </c>
      <c r="E24" s="25">
        <v>102000</v>
      </c>
      <c r="F24" s="24" t="s">
        <v>17</v>
      </c>
      <c r="G24" s="26">
        <v>65.569999999999993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Format</vt:lpstr>
      <vt:lpstr>2016 08</vt:lpstr>
      <vt:lpstr>2016 08 01 - 2016 09 01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Home-PC</dc:creator>
  <cp:lastModifiedBy>Home-PC</cp:lastModifiedBy>
  <dcterms:created xsi:type="dcterms:W3CDTF">2016-10-02T12:34:32Z</dcterms:created>
  <dcterms:modified xsi:type="dcterms:W3CDTF">2016-10-02T13:20:58Z</dcterms:modified>
</cp:coreProperties>
</file>