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7635" windowHeight="9525"/>
  </bookViews>
  <sheets>
    <sheet name="Лист2" sheetId="2" r:id="rId1"/>
    <sheet name="Лист3" sheetId="3" r:id="rId2"/>
  </sheets>
  <definedNames>
    <definedName name="_xlnm.Print_Area" localSheetId="0">Лист2!$A$1:$L$19</definedName>
  </definedNames>
  <calcPr calcId="125725"/>
</workbook>
</file>

<file path=xl/calcChain.xml><?xml version="1.0" encoding="utf-8"?>
<calcChain xmlns="http://schemas.openxmlformats.org/spreadsheetml/2006/main">
  <c r="K8" i="2"/>
  <c r="J8" s="1"/>
  <c r="K7"/>
  <c r="L10" l="1"/>
  <c r="C11" s="1"/>
  <c r="J7"/>
  <c r="K10" l="1"/>
  <c r="C12" s="1"/>
</calcChain>
</file>

<file path=xl/sharedStrings.xml><?xml version="1.0" encoding="utf-8"?>
<sst xmlns="http://schemas.openxmlformats.org/spreadsheetml/2006/main" count="42" uniqueCount="38">
  <si>
    <t>№ п/п</t>
  </si>
  <si>
    <t>Номер вагона</t>
  </si>
  <si>
    <t>Номер накладной</t>
  </si>
  <si>
    <t>Груз</t>
  </si>
  <si>
    <t>Станция отправления</t>
  </si>
  <si>
    <t>Станция назначения</t>
  </si>
  <si>
    <t>Стоимость услуг Исполнителя, без НДС, рублей</t>
  </si>
  <si>
    <t>Стоимость услуг 
исполнителя, с НДС, рублей</t>
  </si>
  <si>
    <t>Итого:</t>
  </si>
  <si>
    <t>2. Настоящий акт составлен в двух оригинальных экземплярах, каждый из которых имеет одинаковую юридическую силу и является неотъемлемой частью вышеуказанного договора.</t>
  </si>
  <si>
    <t>3. Стороны по данному акту оказанных услуг претензий друг к другу не имеют.</t>
  </si>
  <si>
    <t>ЗАКАЗЧИК</t>
  </si>
  <si>
    <t>Генеральный директор</t>
  </si>
  <si>
    <t>Дата отгрузки</t>
  </si>
  <si>
    <t>Всего:</t>
  </si>
  <si>
    <t>ООО "НЛТ"</t>
  </si>
  <si>
    <t>Симаков С.Ю.</t>
  </si>
  <si>
    <t>Начальник Отдела Логистики</t>
  </si>
  <si>
    <t>ЛЕНТА РЕЗИН</t>
  </si>
  <si>
    <t>МСК</t>
  </si>
  <si>
    <t>РЫШКОВО</t>
  </si>
  <si>
    <t>КЗХ</t>
  </si>
  <si>
    <t>ПАВЛОДАР-ЮЖ</t>
  </si>
  <si>
    <t>НДС 0%, рублей</t>
  </si>
  <si>
    <t>Акт №123 от 19 сентября 2016 года</t>
  </si>
  <si>
    <t>НДС 0% в т.ч.</t>
  </si>
  <si>
    <t>Иванов И.И.</t>
  </si>
  <si>
    <t>ОАО "Ромашка"</t>
  </si>
  <si>
    <t>КАРАГАНДА</t>
  </si>
  <si>
    <t>ИСПОЛНИТЕЛЬ</t>
  </si>
  <si>
    <t>об оказании услуг</t>
  </si>
  <si>
    <t>по договору №153/К от 01 мая 2016г.</t>
  </si>
  <si>
    <t>между Обществом с ограниченной ответственностью  "НОВЫЕ ЛОГИСТИЧЕСКИЕ ТЕХНОЛОГИИ" и Открытым Акционерным Обществом "Ромашка"</t>
  </si>
  <si>
    <t>1. В рамках исполнения вышеуказанного договора "Исполнитель" оказал "Заказчику" услуги по обеспечению Заказчика железнодорожным подвижным составом (полувагоны) по нижеследующим маршрутам перевозок грузов:</t>
  </si>
  <si>
    <t>Дорога отправления</t>
  </si>
  <si>
    <t>Дорога назначения</t>
  </si>
  <si>
    <t xml:space="preserve">Сто тысяч рублей 00 копеек </t>
  </si>
  <si>
    <t xml:space="preserve">Ноль рублей 00 копеек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</si>
</sst>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0" fillId="0" borderId="0" xfId="0"/>
    <xf numFmtId="4" fontId="0" fillId="0" borderId="10" xfId="0" applyNumberFormat="1" applyBorder="1"/>
    <xf numFmtId="0" fontId="18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19" fillId="33" borderId="0" xfId="0" applyNumberFormat="1" applyFont="1" applyFill="1" applyBorder="1" applyAlignment="1" applyProtection="1">
      <alignment vertical="top" wrapText="1"/>
    </xf>
    <xf numFmtId="4" fontId="19" fillId="33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19" fillId="0" borderId="0" xfId="0" applyNumberFormat="1" applyFont="1" applyFill="1" applyBorder="1" applyAlignment="1" applyProtection="1">
      <alignment vertical="top" wrapText="1"/>
    </xf>
    <xf numFmtId="0" fontId="0" fillId="0" borderId="0" xfId="0" applyFill="1"/>
    <xf numFmtId="0" fontId="19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/>
    <xf numFmtId="14" fontId="0" fillId="0" borderId="0" xfId="0" applyNumberFormat="1" applyBorder="1"/>
    <xf numFmtId="0" fontId="0" fillId="35" borderId="0" xfId="0" applyFill="1" applyBorder="1" applyAlignment="1">
      <alignment horizontal="right"/>
    </xf>
    <xf numFmtId="0" fontId="0" fillId="0" borderId="10" xfId="0" applyBorder="1"/>
    <xf numFmtId="14" fontId="0" fillId="35" borderId="10" xfId="0" applyNumberFormat="1" applyFill="1" applyBorder="1"/>
    <xf numFmtId="0" fontId="0" fillId="35" borderId="10" xfId="0" applyFill="1" applyBorder="1"/>
    <xf numFmtId="0" fontId="0" fillId="35" borderId="10" xfId="0" applyNumberFormat="1" applyFill="1" applyBorder="1"/>
    <xf numFmtId="0" fontId="0" fillId="35" borderId="10" xfId="0" applyFill="1" applyBorder="1" applyAlignment="1">
      <alignment horizontal="right"/>
    </xf>
    <xf numFmtId="0" fontId="21" fillId="0" borderId="10" xfId="0" applyFont="1" applyFill="1" applyBorder="1" applyAlignment="1" applyProtection="1"/>
    <xf numFmtId="14" fontId="1" fillId="35" borderId="10" xfId="0" applyNumberFormat="1" applyFont="1" applyFill="1" applyBorder="1"/>
    <xf numFmtId="0" fontId="1" fillId="35" borderId="10" xfId="0" applyFont="1" applyFill="1" applyBorder="1"/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/>
    <xf numFmtId="0" fontId="1" fillId="35" borderId="10" xfId="0" applyNumberFormat="1" applyFont="1" applyFill="1" applyBorder="1" applyAlignment="1">
      <alignment horizontal="left"/>
    </xf>
    <xf numFmtId="4" fontId="1" fillId="35" borderId="10" xfId="0" applyNumberFormat="1" applyFont="1" applyFill="1" applyBorder="1" applyAlignment="1">
      <alignment horizontal="right"/>
    </xf>
    <xf numFmtId="0" fontId="22" fillId="34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0" fillId="33" borderId="0" xfId="0" applyNumberFormat="1" applyFont="1" applyFill="1" applyBorder="1" applyAlignment="1" applyProtection="1">
      <alignment horizontal="left" vertical="center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0" xfId="0" applyNumberFormat="1" applyFont="1" applyFill="1" applyBorder="1" applyAlignment="1" applyProtection="1">
      <alignment horizontal="center" vertical="top" wrapText="1"/>
    </xf>
    <xf numFmtId="4" fontId="19" fillId="33" borderId="11" xfId="0" applyNumberFormat="1" applyFont="1" applyFill="1" applyBorder="1" applyAlignment="1" applyProtection="1">
      <alignment horizontal="left" vertical="center" wrapText="1"/>
    </xf>
    <xf numFmtId="0" fontId="19" fillId="33" borderId="0" xfId="0" applyNumberFormat="1" applyFont="1" applyFill="1" applyBorder="1" applyAlignment="1" applyProtection="1">
      <alignment horizontal="left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4"/>
  <sheetViews>
    <sheetView tabSelected="1" workbookViewId="0">
      <selection activeCell="F8" sqref="F8"/>
    </sheetView>
  </sheetViews>
  <sheetFormatPr defaultRowHeight="15"/>
  <cols>
    <col min="1" max="1" width="5.140625" customWidth="1"/>
    <col min="2" max="2" width="10" customWidth="1"/>
    <col min="3" max="3" width="9.85546875" customWidth="1"/>
    <col min="4" max="4" width="12" bestFit="1" customWidth="1"/>
    <col min="5" max="5" width="13.140625" bestFit="1" customWidth="1"/>
    <col min="6" max="6" width="13.140625" style="1" customWidth="1"/>
    <col min="7" max="7" width="11.5703125" customWidth="1"/>
    <col min="8" max="8" width="15.7109375" style="1" bestFit="1" customWidth="1"/>
    <col min="9" max="9" width="10.5703125" customWidth="1"/>
    <col min="10" max="10" width="12" bestFit="1" customWidth="1"/>
    <col min="11" max="11" width="11.140625" bestFit="1" customWidth="1"/>
    <col min="12" max="12" width="12" bestFit="1" customWidth="1"/>
    <col min="14" max="14" width="9" bestFit="1" customWidth="1"/>
    <col min="15" max="15" width="14.28515625" bestFit="1" customWidth="1"/>
    <col min="16" max="16" width="4.5703125" bestFit="1" customWidth="1"/>
    <col min="17" max="17" width="8.5703125" bestFit="1" customWidth="1"/>
    <col min="18" max="18" width="4.28515625" bestFit="1" customWidth="1"/>
    <col min="19" max="19" width="14.140625" bestFit="1" customWidth="1"/>
    <col min="20" max="20" width="10.140625" bestFit="1" customWidth="1"/>
    <col min="21" max="21" width="9" bestFit="1" customWidth="1"/>
    <col min="22" max="22" width="6" bestFit="1" customWidth="1"/>
  </cols>
  <sheetData>
    <row r="1" spans="1:40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s="1" customForma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s="1" customFormat="1" ht="30.75" customHeight="1">
      <c r="A4" s="36" t="s">
        <v>32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36.75" customHeight="1">
      <c r="A5" s="34" t="s">
        <v>33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ht="56.25">
      <c r="A6" s="3" t="s">
        <v>0</v>
      </c>
      <c r="B6" s="3" t="s">
        <v>1</v>
      </c>
      <c r="C6" s="3" t="s">
        <v>2</v>
      </c>
      <c r="D6" s="3" t="s">
        <v>13</v>
      </c>
      <c r="E6" s="3" t="s">
        <v>3</v>
      </c>
      <c r="F6" s="3" t="s">
        <v>4</v>
      </c>
      <c r="G6" s="28" t="s">
        <v>34</v>
      </c>
      <c r="H6" s="3" t="s">
        <v>5</v>
      </c>
      <c r="I6" s="28" t="s">
        <v>35</v>
      </c>
      <c r="J6" s="3" t="s">
        <v>6</v>
      </c>
      <c r="K6" s="28" t="s">
        <v>23</v>
      </c>
      <c r="L6" s="3" t="s">
        <v>7</v>
      </c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>
      <c r="A7" s="4">
        <v>1</v>
      </c>
      <c r="B7" s="25">
        <v>60305604</v>
      </c>
      <c r="C7" s="26">
        <v>22109748</v>
      </c>
      <c r="D7" s="21">
        <v>42629</v>
      </c>
      <c r="E7" s="22" t="s">
        <v>18</v>
      </c>
      <c r="F7" s="17" t="s">
        <v>20</v>
      </c>
      <c r="G7" s="17" t="s">
        <v>19</v>
      </c>
      <c r="H7" s="22" t="s">
        <v>22</v>
      </c>
      <c r="I7" s="22" t="s">
        <v>21</v>
      </c>
      <c r="J7" s="2">
        <f>L7-K7</f>
        <v>30000</v>
      </c>
      <c r="K7" s="2">
        <f>L7/118*0</f>
        <v>0</v>
      </c>
      <c r="L7" s="27">
        <v>30000</v>
      </c>
      <c r="M7" s="9"/>
      <c r="N7" s="12"/>
      <c r="O7" s="12"/>
      <c r="P7" s="12"/>
      <c r="Q7" s="12"/>
      <c r="R7" s="12"/>
      <c r="S7" s="12"/>
      <c r="T7" s="13"/>
      <c r="U7" s="12"/>
      <c r="V7" s="14"/>
      <c r="W7" s="7"/>
      <c r="X7" s="7"/>
      <c r="Y7" s="7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 s="1" customFormat="1">
      <c r="A8" s="15">
        <v>2</v>
      </c>
      <c r="B8" s="25">
        <v>55546879</v>
      </c>
      <c r="C8" s="26">
        <v>22109787</v>
      </c>
      <c r="D8" s="21">
        <v>42630</v>
      </c>
      <c r="E8" s="22" t="s">
        <v>18</v>
      </c>
      <c r="F8" s="17" t="s">
        <v>20</v>
      </c>
      <c r="G8" s="17" t="s">
        <v>19</v>
      </c>
      <c r="H8" s="17" t="s">
        <v>28</v>
      </c>
      <c r="I8" s="22" t="s">
        <v>21</v>
      </c>
      <c r="J8" s="2">
        <f>L8-K8</f>
        <v>70000</v>
      </c>
      <c r="K8" s="2">
        <f>L8/118*0</f>
        <v>0</v>
      </c>
      <c r="L8" s="27">
        <v>70000</v>
      </c>
      <c r="M8" s="9"/>
      <c r="N8" s="12"/>
      <c r="O8" s="12"/>
      <c r="P8" s="12"/>
      <c r="Q8" s="12"/>
      <c r="R8" s="12"/>
      <c r="S8" s="12"/>
      <c r="T8" s="13"/>
      <c r="U8" s="12"/>
      <c r="V8" s="14"/>
      <c r="W8" s="7"/>
      <c r="X8" s="7"/>
      <c r="Y8" s="7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 s="1" customFormat="1">
      <c r="A9" s="15"/>
      <c r="B9" s="20"/>
      <c r="C9" s="18"/>
      <c r="D9" s="16"/>
      <c r="E9" s="17"/>
      <c r="F9" s="17"/>
      <c r="G9" s="17"/>
      <c r="H9" s="17"/>
      <c r="I9" s="17"/>
      <c r="J9" s="2"/>
      <c r="K9" s="2"/>
      <c r="L9" s="19"/>
      <c r="M9" s="9"/>
      <c r="N9" s="12"/>
      <c r="O9" s="12"/>
      <c r="P9" s="12"/>
      <c r="Q9" s="12"/>
      <c r="R9" s="12"/>
      <c r="S9" s="12"/>
      <c r="T9" s="13"/>
      <c r="U9" s="12"/>
      <c r="V9" s="14"/>
      <c r="W9" s="7"/>
      <c r="X9" s="7"/>
      <c r="Y9" s="7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s="1" customFormat="1">
      <c r="A10" s="31" t="s">
        <v>14</v>
      </c>
      <c r="B10" s="32"/>
      <c r="C10" s="32"/>
      <c r="D10" s="32"/>
      <c r="E10" s="32"/>
      <c r="F10" s="32"/>
      <c r="G10" s="32"/>
      <c r="H10" s="32"/>
      <c r="I10" s="32"/>
      <c r="J10" s="33"/>
      <c r="K10" s="2">
        <f>SUM(K7:K9)</f>
        <v>0</v>
      </c>
      <c r="L10" s="2">
        <f>SUM(L7:L9)</f>
        <v>100000</v>
      </c>
      <c r="M10" s="9"/>
      <c r="N10" s="7"/>
      <c r="O10" s="7"/>
      <c r="P10" s="7"/>
      <c r="Q10" s="7"/>
      <c r="R10" s="7"/>
      <c r="S10" s="7"/>
      <c r="T10" s="7"/>
      <c r="U10" s="7"/>
      <c r="V10" s="7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s="1" customFormat="1" ht="15" customHeight="1">
      <c r="A11" s="38" t="s">
        <v>8</v>
      </c>
      <c r="B11" s="38"/>
      <c r="C11" s="6">
        <f>L10</f>
        <v>100000</v>
      </c>
      <c r="D11" s="40" t="s">
        <v>36</v>
      </c>
      <c r="E11" s="40"/>
      <c r="F11" s="40"/>
      <c r="G11" s="40"/>
      <c r="H11" s="40"/>
      <c r="I11" s="40"/>
      <c r="J11" s="40"/>
      <c r="K11" s="40"/>
      <c r="L11" s="40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s="1" customFormat="1" ht="15" customHeight="1">
      <c r="A12" s="39" t="s">
        <v>25</v>
      </c>
      <c r="B12" s="39"/>
      <c r="C12" s="6">
        <f>K10</f>
        <v>0</v>
      </c>
      <c r="D12" s="41" t="s">
        <v>37</v>
      </c>
      <c r="E12" s="41"/>
      <c r="F12" s="41"/>
      <c r="G12" s="41"/>
      <c r="H12" s="41"/>
      <c r="I12" s="41"/>
      <c r="J12" s="41"/>
      <c r="K12" s="41"/>
      <c r="L12" s="41"/>
      <c r="M12" s="1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s="1" customFormat="1" ht="30.75" customHeight="1">
      <c r="A13" s="37" t="s">
        <v>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0" s="1" customFormat="1" ht="15" customHeight="1">
      <c r="A14" s="37" t="s">
        <v>10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ht="15" customHeight="1">
      <c r="A15" s="29" t="s">
        <v>11</v>
      </c>
      <c r="B15" s="29"/>
      <c r="C15" s="29"/>
      <c r="D15" s="8"/>
      <c r="E15" s="8"/>
      <c r="F15" s="8"/>
      <c r="G15" s="8"/>
      <c r="H15" s="8" t="s">
        <v>29</v>
      </c>
      <c r="I15" s="23"/>
      <c r="J15" s="7"/>
      <c r="K15" s="29"/>
      <c r="L15" s="29"/>
      <c r="M15" s="7"/>
      <c r="N15" s="7"/>
      <c r="O15" s="7"/>
      <c r="P15" s="7"/>
      <c r="Q15" s="7"/>
      <c r="R15" s="7"/>
      <c r="S15" s="7"/>
      <c r="T15" s="7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>
      <c r="A16" s="29" t="s">
        <v>27</v>
      </c>
      <c r="B16" s="29"/>
      <c r="C16" s="29"/>
      <c r="D16" s="8"/>
      <c r="E16" s="8"/>
      <c r="F16" s="8"/>
      <c r="G16" s="8"/>
      <c r="H16" s="8" t="s">
        <v>15</v>
      </c>
      <c r="I16" s="23"/>
      <c r="J16" s="8"/>
      <c r="K16" s="29"/>
      <c r="L16" s="29"/>
      <c r="M16" s="8"/>
      <c r="N16" s="8"/>
      <c r="O16" s="8"/>
      <c r="P16" s="8"/>
      <c r="Q16" s="8"/>
      <c r="R16" s="8"/>
      <c r="S16" s="8"/>
      <c r="T16" s="7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27.75" customHeight="1">
      <c r="A17" s="29" t="s">
        <v>17</v>
      </c>
      <c r="B17" s="29"/>
      <c r="C17" s="29"/>
      <c r="D17" s="8"/>
      <c r="E17" s="30" t="s">
        <v>26</v>
      </c>
      <c r="F17" s="30"/>
      <c r="G17" s="30"/>
      <c r="H17" s="24" t="s">
        <v>12</v>
      </c>
      <c r="I17" s="24"/>
      <c r="J17" s="10"/>
      <c r="K17" s="30" t="s">
        <v>16</v>
      </c>
      <c r="L17" s="30"/>
      <c r="M17" s="8"/>
      <c r="N17" s="8"/>
      <c r="O17" s="7"/>
      <c r="P17" s="7"/>
      <c r="Q17" s="8"/>
      <c r="R17" s="8"/>
      <c r="S17" s="8"/>
      <c r="T17" s="8"/>
      <c r="U17" s="8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7"/>
      <c r="P18" s="7"/>
      <c r="Q18" s="7"/>
      <c r="R18" s="7"/>
      <c r="S18" s="7"/>
      <c r="T18" s="7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ht="15" customHeight="1">
      <c r="A19" s="29"/>
      <c r="B19" s="29"/>
      <c r="C19" s="29"/>
      <c r="D19" s="8"/>
      <c r="E19" s="8"/>
      <c r="F19" s="8"/>
      <c r="G19" s="8"/>
      <c r="H19" s="8"/>
      <c r="I19" s="23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"/>
    </row>
    <row r="21" spans="1:40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40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40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40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</sheetData>
  <mergeCells count="20">
    <mergeCell ref="A3:L3"/>
    <mergeCell ref="A1:L1"/>
    <mergeCell ref="A2:L2"/>
    <mergeCell ref="A4:L4"/>
    <mergeCell ref="A14:L14"/>
    <mergeCell ref="A11:B11"/>
    <mergeCell ref="A12:B12"/>
    <mergeCell ref="D11:L11"/>
    <mergeCell ref="D12:L12"/>
    <mergeCell ref="A13:L13"/>
    <mergeCell ref="K17:L17"/>
    <mergeCell ref="K15:L15"/>
    <mergeCell ref="K16:L16"/>
    <mergeCell ref="A10:J10"/>
    <mergeCell ref="A5:L5"/>
    <mergeCell ref="A17:C17"/>
    <mergeCell ref="E17:G17"/>
    <mergeCell ref="A16:C16"/>
    <mergeCell ref="A15:C15"/>
    <mergeCell ref="A19:C19"/>
  </mergeCells>
  <conditionalFormatting sqref="B9">
    <cfRule type="duplicateValues" dxfId="13" priority="1767"/>
  </conditionalFormatting>
  <conditionalFormatting sqref="B7:B8">
    <cfRule type="duplicateValues" dxfId="12" priority="18"/>
  </conditionalFormatting>
  <conditionalFormatting sqref="B7:B8">
    <cfRule type="duplicateValues" dxfId="11" priority="16"/>
    <cfRule type="duplicateValues" dxfId="10" priority="17"/>
  </conditionalFormatting>
  <conditionalFormatting sqref="B7:B8">
    <cfRule type="duplicateValues" dxfId="9" priority="13"/>
    <cfRule type="duplicateValues" dxfId="8" priority="14"/>
    <cfRule type="duplicateValues" dxfId="7" priority="15"/>
  </conditionalFormatting>
  <conditionalFormatting sqref="B7:B9">
    <cfRule type="duplicateValues" dxfId="6" priority="12"/>
  </conditionalFormatting>
  <conditionalFormatting sqref="B7:B9">
    <cfRule type="duplicateValues" dxfId="5" priority="1988"/>
    <cfRule type="duplicateValues" dxfId="4" priority="1989"/>
  </conditionalFormatting>
  <conditionalFormatting sqref="B7:B9">
    <cfRule type="duplicateValues" dxfId="3" priority="1992"/>
    <cfRule type="duplicateValues" dxfId="2" priority="1993"/>
    <cfRule type="duplicateValues" dxfId="1" priority="1994"/>
  </conditionalFormatting>
  <conditionalFormatting sqref="N7:N9">
    <cfRule type="duplicateValues" dxfId="0" priority="1998"/>
  </conditionalFormatting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Сергей</cp:lastModifiedBy>
  <cp:lastPrinted>2016-11-22T10:35:29Z</cp:lastPrinted>
  <dcterms:created xsi:type="dcterms:W3CDTF">2015-07-21T12:22:24Z</dcterms:created>
  <dcterms:modified xsi:type="dcterms:W3CDTF">2016-11-22T10:55:43Z</dcterms:modified>
</cp:coreProperties>
</file>