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лиенты\Тодоров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A35" i="1" l="1"/>
  <c r="AA36" i="1"/>
  <c r="AA37" i="1"/>
  <c r="AA38" i="1"/>
  <c r="AA39" i="1"/>
  <c r="AA40" i="1"/>
  <c r="AA41" i="1"/>
  <c r="AA42" i="1"/>
  <c r="AA43" i="1"/>
  <c r="AA34" i="1"/>
  <c r="AA44" i="1" s="1"/>
  <c r="Z44" i="1" l="1"/>
  <c r="Y44" i="1"/>
  <c r="X44" i="1"/>
</calcChain>
</file>

<file path=xl/comments1.xml><?xml version="1.0" encoding="utf-8"?>
<comments xmlns="http://schemas.openxmlformats.org/spreadsheetml/2006/main">
  <authors>
    <author>Дмитрий</author>
  </authors>
  <commentList>
    <comment ref="X31" authorId="0" shapeId="0">
      <text>
        <r>
          <rPr>
            <sz val="9"/>
            <color indexed="81"/>
            <rFont val="Tahoma"/>
            <family val="2"/>
            <charset val="204"/>
          </rPr>
          <t xml:space="preserve">
остаток товара на конец периода (пункт 1 параметров настройки)</t>
        </r>
      </text>
    </comment>
    <comment ref="Y31" authorId="0" shapeId="0">
      <text>
        <r>
          <rPr>
            <sz val="9"/>
            <color indexed="81"/>
            <rFont val="Tahoma"/>
            <family val="2"/>
            <charset val="204"/>
          </rPr>
          <t xml:space="preserve">
среднее из расчета :
Остаток на начало периода+товар в пути (если уже есть в заказах поставщику) - средненедельная продажа за выбранный период…</t>
        </r>
      </text>
    </comment>
    <comment ref="Z31" authorId="0" shapeId="0">
      <text>
        <r>
          <rPr>
            <sz val="9"/>
            <color indexed="81"/>
            <rFont val="Tahoma"/>
            <family val="2"/>
            <charset val="204"/>
          </rPr>
          <t xml:space="preserve">
данные берутся за выбранный период из журнала документов Поступление товаров</t>
        </r>
      </text>
    </comment>
    <comment ref="AA31" authorId="0" shapeId="0">
      <text>
        <r>
          <rPr>
            <sz val="9"/>
            <color indexed="81"/>
            <rFont val="Tahoma"/>
            <family val="2"/>
            <charset val="204"/>
          </rPr>
          <t xml:space="preserve">
Рекомендуемое к заказу количество товара из расчета:
Нач.Остаток на конец периода +(количество прдаж за выбранный период * на средний интервал поставок в днях)</t>
        </r>
      </text>
    </comment>
    <comment ref="N32" authorId="0" shapeId="0">
      <text>
        <r>
          <rPr>
            <sz val="9"/>
            <color indexed="81"/>
            <rFont val="Tahoma"/>
            <family val="2"/>
            <charset val="204"/>
          </rPr>
          <t xml:space="preserve">
кол-во проданного товара за выбранный период  (пункт 1 в параметрах настройки отчета)</t>
        </r>
      </text>
    </comment>
    <comment ref="O32" authorId="0" shapeId="0">
      <text>
        <r>
          <rPr>
            <sz val="9"/>
            <color indexed="81"/>
            <rFont val="Tahoma"/>
            <family val="2"/>
            <charset val="204"/>
          </rPr>
          <t xml:space="preserve">
Средняя цена продажи за выбранный период </t>
        </r>
      </text>
    </comment>
    <comment ref="W32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пункт 4 в параметрах выбора-береться себестоимость товара по виду цен 2-Себестоимость с допрасходами</t>
        </r>
      </text>
    </comment>
    <comment ref="Q33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пункт 9 (отображаются если указана скидка в реализации)</t>
        </r>
      </text>
    </comment>
  </commentList>
</comments>
</file>

<file path=xl/sharedStrings.xml><?xml version="1.0" encoding="utf-8"?>
<sst xmlns="http://schemas.openxmlformats.org/spreadsheetml/2006/main" count="50" uniqueCount="48">
  <si>
    <t>Цена включает НДС: Включает</t>
  </si>
  <si>
    <t>Стоимость товаров: По нормативному виду цен - "2-Себестоимость с допрасходами"</t>
  </si>
  <si>
    <t>Нормативная рентабельность, %: -</t>
  </si>
  <si>
    <t>Выручка без учета скидок</t>
  </si>
  <si>
    <t>% скидок</t>
  </si>
  <si>
    <t>Выручка</t>
  </si>
  <si>
    <t>НДС</t>
  </si>
  <si>
    <t>Выручка с НДС</t>
  </si>
  <si>
    <t>Выручка без НДС</t>
  </si>
  <si>
    <t>Стоимость</t>
  </si>
  <si>
    <t>Маржинальная прибыль</t>
  </si>
  <si>
    <t>Рентабельность, %</t>
  </si>
  <si>
    <t>Торговая наценка, %</t>
  </si>
  <si>
    <t>Детально по номенклатуре</t>
  </si>
  <si>
    <t>№ строки</t>
  </si>
  <si>
    <t>Номенклатура</t>
  </si>
  <si>
    <t>Расшифровка расчета</t>
  </si>
  <si>
    <t>Количество</t>
  </si>
  <si>
    <t>Цена</t>
  </si>
  <si>
    <t>Скидки</t>
  </si>
  <si>
    <t>Всего скидок</t>
  </si>
  <si>
    <t>Фонарь "СЛЕДОПЫТ" Маяк (PF-PFL-K09)</t>
  </si>
  <si>
    <t>Раскладушка BTrace BORA 6 ножек (F0475)</t>
  </si>
  <si>
    <t>Палатка BTrace Track (синий)</t>
  </si>
  <si>
    <t>Жилет спасательный Mobula "Рыбак -2" (двусторонний) (M)</t>
  </si>
  <si>
    <t>Жилет спасательный Mobula "Рыбак -2" (двусторонний) (L)</t>
  </si>
  <si>
    <t>Палатка "Каслрей 4" Greenell (зеленый)</t>
  </si>
  <si>
    <t>Кресло складное (HS-850-99806C) Helios</t>
  </si>
  <si>
    <t>Тент универсальный Helios 4*6 90гр GREEN</t>
  </si>
  <si>
    <t>Коврик самонадувающийся Helios, 200x81x8 см (HS-008)</t>
  </si>
  <si>
    <t>Ввертыши (набор 4шт.)</t>
  </si>
  <si>
    <t>Итого</t>
  </si>
  <si>
    <t>Оценка рентабельности менклатуры</t>
  </si>
  <si>
    <t>Период: с 11.06.2017 по 15.08.2017</t>
  </si>
  <si>
    <t>Параметры настроек отчета / поля отбора:</t>
  </si>
  <si>
    <t>выбор периода</t>
  </si>
  <si>
    <t>и/или Без НДС</t>
  </si>
  <si>
    <t>по умолчани</t>
  </si>
  <si>
    <t>Продажи по реализациям: Да</t>
  </si>
  <si>
    <t xml:space="preserve">данные цен продаж </t>
  </si>
  <si>
    <t>выбор : 1-в списке, 2 в группе из списка, 3- в группе</t>
  </si>
  <si>
    <t>отображаются если указано в реализации</t>
  </si>
  <si>
    <t xml:space="preserve">выбор параметра </t>
  </si>
  <si>
    <t>за основу интерфейсной части отчета можно взять стандартный отчет Рентабельность продажи из документа Реализация (только по этому документу расчет конкретно на товар из этой реализации, а нам нужен отчет для всей номеклатуры по выбору группы или в целом)</t>
  </si>
  <si>
    <t>Остаток продукции на конец периода</t>
  </si>
  <si>
    <t>Остатков хватит на дней</t>
  </si>
  <si>
    <t>Средний интервал поступлений в днях</t>
  </si>
  <si>
    <t>Рекомендуемое К Заказу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</si>
</sst>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</font>
    <font>
      <b/>
      <sz val="18"/>
      <name val="Arial"/>
    </font>
    <font>
      <sz val="10"/>
      <name val="Arial"/>
    </font>
    <font>
      <b/>
      <sz val="16"/>
      <name val="Arial"/>
    </font>
    <font>
      <sz val="10"/>
      <color rgb="FF008000"/>
      <name val="Arial"/>
    </font>
    <font>
      <sz val="8"/>
      <name val="Arial"/>
    </font>
    <font>
      <sz val="8"/>
      <color rgb="FF008000"/>
      <name val="Arial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B22222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/>
      <top style="thin">
        <color rgb="FFCCC085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6" xfId="0" applyFont="1" applyBorder="1" applyAlignment="1">
      <alignment horizontal="left" vertical="top"/>
    </xf>
    <xf numFmtId="0" fontId="7" fillId="4" borderId="17" xfId="0" applyFont="1" applyFill="1" applyBorder="1" applyAlignment="1">
      <alignment horizontal="left" vertical="top"/>
    </xf>
    <xf numFmtId="0" fontId="0" fillId="4" borderId="17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7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0" fillId="0" borderId="20" xfId="0" applyBorder="1" applyAlignment="1">
      <alignment horizontal="left"/>
    </xf>
    <xf numFmtId="0" fontId="7" fillId="4" borderId="20" xfId="0" applyFont="1" applyFill="1" applyBorder="1" applyAlignment="1">
      <alignment horizontal="left" vertical="top"/>
    </xf>
    <xf numFmtId="0" fontId="0" fillId="4" borderId="18" xfId="0" applyFill="1" applyBorder="1" applyAlignment="1">
      <alignment horizontal="left"/>
    </xf>
    <xf numFmtId="0" fontId="2" fillId="0" borderId="19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 vertical="top"/>
    </xf>
    <xf numFmtId="2" fontId="9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 vertical="top"/>
    </xf>
    <xf numFmtId="1" fontId="5" fillId="5" borderId="3" xfId="0" applyNumberFormat="1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/>
    </xf>
    <xf numFmtId="1" fontId="2" fillId="5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1" fillId="0" borderId="22" xfId="0" applyFont="1" applyBorder="1" applyAlignment="1">
      <alignment horizontal="left" vertical="justify"/>
    </xf>
    <xf numFmtId="0" fontId="0" fillId="0" borderId="13" xfId="0" applyBorder="1" applyAlignment="1">
      <alignment horizontal="left" vertical="justify"/>
    </xf>
    <xf numFmtId="0" fontId="0" fillId="0" borderId="14" xfId="0" applyBorder="1" applyAlignment="1">
      <alignment horizontal="left" vertical="justify"/>
    </xf>
    <xf numFmtId="0" fontId="0" fillId="0" borderId="23" xfId="0" applyBorder="1" applyAlignment="1">
      <alignment horizontal="left" vertical="justify"/>
    </xf>
    <xf numFmtId="0" fontId="0" fillId="0" borderId="0" xfId="0" applyBorder="1" applyAlignment="1">
      <alignment horizontal="left" vertical="justify"/>
    </xf>
    <xf numFmtId="0" fontId="0" fillId="0" borderId="15" xfId="0" applyBorder="1" applyAlignment="1">
      <alignment horizontal="left" vertical="justify"/>
    </xf>
    <xf numFmtId="0" fontId="0" fillId="0" borderId="16" xfId="0" applyBorder="1" applyAlignment="1">
      <alignment horizontal="left" vertical="justify"/>
    </xf>
    <xf numFmtId="0" fontId="0" fillId="0" borderId="17" xfId="0" applyBorder="1" applyAlignment="1">
      <alignment horizontal="left" vertical="justify"/>
    </xf>
    <xf numFmtId="0" fontId="0" fillId="0" borderId="18" xfId="0" applyBorder="1" applyAlignment="1">
      <alignment horizontal="left" vertical="justify"/>
    </xf>
    <xf numFmtId="0" fontId="7" fillId="4" borderId="17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2" fillId="6" borderId="0" xfId="0" applyFont="1" applyFill="1" applyAlignment="1">
      <alignment horizontal="center"/>
    </xf>
    <xf numFmtId="0" fontId="2" fillId="5" borderId="24" xfId="0" applyFont="1" applyFill="1" applyBorder="1" applyAlignment="1">
      <alignment horizontal="left" vertical="top" wrapText="1"/>
    </xf>
    <xf numFmtId="0" fontId="7" fillId="5" borderId="24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5</xdr:row>
      <xdr:rowOff>142875</xdr:rowOff>
    </xdr:from>
    <xdr:to>
      <xdr:col>19</xdr:col>
      <xdr:colOff>9525</xdr:colOff>
      <xdr:row>7</xdr:row>
      <xdr:rowOff>85725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66800"/>
          <a:ext cx="33909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638175</xdr:colOff>
      <xdr:row>6</xdr:row>
      <xdr:rowOff>85725</xdr:rowOff>
    </xdr:from>
    <xdr:to>
      <xdr:col>13</xdr:col>
      <xdr:colOff>923925</xdr:colOff>
      <xdr:row>6</xdr:row>
      <xdr:rowOff>95250</xdr:rowOff>
    </xdr:to>
    <xdr:cxnSp macro="">
      <xdr:nvCxnSpPr>
        <xdr:cNvPr id="4" name="Прямая со стрелкой 3"/>
        <xdr:cNvCxnSpPr/>
      </xdr:nvCxnSpPr>
      <xdr:spPr>
        <a:xfrm flipV="1">
          <a:off x="6019800" y="1171575"/>
          <a:ext cx="2857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342901</xdr:colOff>
      <xdr:row>9</xdr:row>
      <xdr:rowOff>104775</xdr:rowOff>
    </xdr:from>
    <xdr:to>
      <xdr:col>21</xdr:col>
      <xdr:colOff>9525</xdr:colOff>
      <xdr:row>24</xdr:row>
      <xdr:rowOff>38100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6" y="1676400"/>
          <a:ext cx="5114924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66675</xdr:colOff>
      <xdr:row>11</xdr:row>
      <xdr:rowOff>428625</xdr:rowOff>
    </xdr:to>
    <xdr:cxnSp macro="">
      <xdr:nvCxnSpPr>
        <xdr:cNvPr id="8" name="Прямая со стрелкой 7"/>
        <xdr:cNvCxnSpPr/>
      </xdr:nvCxnSpPr>
      <xdr:spPr>
        <a:xfrm>
          <a:off x="4914900" y="1571625"/>
          <a:ext cx="1552575" cy="714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180975</xdr:colOff>
      <xdr:row>46</xdr:row>
      <xdr:rowOff>95250</xdr:rowOff>
    </xdr:from>
    <xdr:to>
      <xdr:col>17</xdr:col>
      <xdr:colOff>276225</xdr:colOff>
      <xdr:row>82</xdr:row>
      <xdr:rowOff>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381875"/>
          <a:ext cx="9696450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552450</xdr:colOff>
      <xdr:row>18</xdr:row>
      <xdr:rowOff>57150</xdr:rowOff>
    </xdr:from>
    <xdr:to>
      <xdr:col>6</xdr:col>
      <xdr:colOff>219075</xdr:colOff>
      <xdr:row>46</xdr:row>
      <xdr:rowOff>38100</xdr:rowOff>
    </xdr:to>
    <xdr:cxnSp macro="">
      <xdr:nvCxnSpPr>
        <xdr:cNvPr id="5" name="Прямая со стрелкой 4"/>
        <xdr:cNvCxnSpPr/>
      </xdr:nvCxnSpPr>
      <xdr:spPr>
        <a:xfrm>
          <a:off x="2790825" y="3190875"/>
          <a:ext cx="314325" cy="413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F63"/>
  <sheetViews>
    <sheetView tabSelected="1" topLeftCell="A52" workbookViewId="0">
      <selection activeCell="L14" sqref="L14"/>
    </sheetView>
  </sheetViews>
  <sheetFormatPr defaultColWidth="10.5" defaultRowHeight="11.45" customHeight="1" outlineLevelRow="1" x14ac:dyDescent="0.2"/>
  <cols>
    <col min="1" max="1" width="9.33203125" style="1" customWidth="1"/>
    <col min="2" max="2" width="1.1640625" style="1" customWidth="1"/>
    <col min="3" max="3" width="4.1640625" style="1" customWidth="1"/>
    <col min="4" max="4" width="11.1640625" style="1" customWidth="1"/>
    <col min="5" max="5" width="13.33203125" style="1" customWidth="1"/>
    <col min="6" max="6" width="11.33203125" style="1" customWidth="1"/>
    <col min="7" max="7" width="5" style="1" customWidth="1"/>
    <col min="8" max="8" width="7.1640625" style="1" customWidth="1"/>
    <col min="9" max="9" width="1.83203125" style="1" customWidth="1"/>
    <col min="10" max="10" width="4.6640625" style="1" customWidth="1"/>
    <col min="11" max="11" width="16.33203125" style="1" customWidth="1"/>
    <col min="12" max="12" width="20.83203125" style="1" bestFit="1" customWidth="1"/>
    <col min="13" max="13" width="10" style="1" customWidth="1"/>
    <col min="14" max="14" width="13.83203125" style="1" customWidth="1"/>
    <col min="15" max="15" width="13.6640625" style="1" customWidth="1"/>
    <col min="16" max="16" width="12.33203125" style="1" customWidth="1"/>
    <col min="17" max="17" width="11.83203125" style="1" customWidth="1"/>
    <col min="18" max="18" width="10.5" style="1" customWidth="1"/>
    <col min="19" max="19" width="11.83203125" style="1" customWidth="1"/>
    <col min="20" max="20" width="9.6640625" style="1" customWidth="1"/>
    <col min="21" max="21" width="11.6640625" style="1" customWidth="1"/>
    <col min="22" max="22" width="12.33203125" style="1" customWidth="1"/>
    <col min="23" max="23" width="11.6640625" style="1" customWidth="1"/>
    <col min="24" max="24" width="12.33203125" style="1" customWidth="1"/>
    <col min="25" max="25" width="13.33203125" style="1" customWidth="1"/>
    <col min="26" max="26" width="15.83203125" customWidth="1"/>
    <col min="27" max="27" width="17.5" customWidth="1"/>
    <col min="28" max="28" width="1.83203125" customWidth="1"/>
  </cols>
  <sheetData>
    <row r="1" spans="1:25" s="1" customFormat="1" ht="9.9499999999999993" customHeight="1" x14ac:dyDescent="0.2"/>
    <row r="2" spans="1:25" ht="24.95" customHeight="1" x14ac:dyDescent="0.2">
      <c r="A2" s="2" t="s">
        <v>32</v>
      </c>
      <c r="B2" s="2"/>
      <c r="C2" s="2"/>
      <c r="D2" s="2"/>
      <c r="E2" s="2"/>
      <c r="F2" s="2"/>
      <c r="G2" s="2"/>
      <c r="H2" s="2"/>
    </row>
    <row r="3" spans="1:25" s="1" customFormat="1" ht="12.75" x14ac:dyDescent="0.2">
      <c r="D3" s="21" t="s">
        <v>34</v>
      </c>
      <c r="E3" s="20"/>
      <c r="F3" s="20"/>
      <c r="G3" s="20"/>
      <c r="H3" s="20"/>
    </row>
    <row r="4" spans="1:25" ht="12.95" customHeight="1" outlineLevel="1" x14ac:dyDescent="0.2">
      <c r="A4" s="3"/>
      <c r="B4" s="3"/>
      <c r="C4" s="3">
        <v>1</v>
      </c>
      <c r="D4" s="44" t="s">
        <v>33</v>
      </c>
      <c r="E4" s="40"/>
      <c r="F4" s="40"/>
      <c r="G4" s="40"/>
      <c r="H4" s="40"/>
      <c r="I4" s="40"/>
      <c r="J4" s="40"/>
      <c r="K4" s="46" t="s">
        <v>35</v>
      </c>
      <c r="L4" s="30"/>
      <c r="M4" s="30"/>
      <c r="N4" s="22"/>
      <c r="O4" s="22"/>
      <c r="P4" s="23"/>
    </row>
    <row r="5" spans="1:25" ht="12.95" customHeight="1" outlineLevel="1" x14ac:dyDescent="0.2">
      <c r="C5" s="1">
        <v>2</v>
      </c>
      <c r="D5" s="44" t="s">
        <v>0</v>
      </c>
      <c r="E5" s="40"/>
      <c r="F5" s="40"/>
      <c r="G5" s="40"/>
      <c r="H5" s="40"/>
      <c r="I5" s="40"/>
      <c r="J5" s="40"/>
      <c r="K5" s="46" t="s">
        <v>36</v>
      </c>
      <c r="L5" s="31"/>
      <c r="M5" s="31"/>
      <c r="N5" s="24"/>
      <c r="O5" s="24"/>
      <c r="P5" s="25"/>
    </row>
    <row r="6" spans="1:25" ht="12.95" customHeight="1" outlineLevel="1" x14ac:dyDescent="0.2">
      <c r="C6" s="1">
        <v>4</v>
      </c>
      <c r="D6" s="44" t="s">
        <v>1</v>
      </c>
      <c r="E6" s="40"/>
      <c r="F6" s="40"/>
      <c r="G6" s="40"/>
      <c r="H6" s="40"/>
      <c r="I6" s="40"/>
      <c r="J6" s="40"/>
      <c r="K6" s="40"/>
      <c r="L6" s="41"/>
      <c r="M6" s="41"/>
      <c r="N6" s="41"/>
      <c r="O6" s="45" t="s">
        <v>37</v>
      </c>
      <c r="P6" s="32"/>
    </row>
    <row r="7" spans="1:25" ht="12.95" customHeight="1" outlineLevel="1" x14ac:dyDescent="0.2">
      <c r="C7" s="3">
        <v>5</v>
      </c>
      <c r="D7" s="26" t="s">
        <v>2</v>
      </c>
      <c r="E7" s="27"/>
      <c r="F7" s="27"/>
      <c r="G7" s="27"/>
      <c r="H7" s="27"/>
      <c r="I7" s="27"/>
      <c r="J7" s="27"/>
      <c r="K7" s="62" t="s">
        <v>42</v>
      </c>
      <c r="L7" s="63"/>
      <c r="M7" s="63"/>
      <c r="N7" s="64"/>
      <c r="O7" s="33"/>
      <c r="P7" s="25"/>
    </row>
    <row r="8" spans="1:25" ht="12.95" customHeight="1" outlineLevel="1" x14ac:dyDescent="0.2">
      <c r="C8" s="1">
        <v>6</v>
      </c>
      <c r="D8" s="34" t="s">
        <v>38</v>
      </c>
      <c r="E8" s="27"/>
      <c r="F8" s="27"/>
      <c r="G8" s="27"/>
      <c r="H8" s="27"/>
      <c r="I8" s="27"/>
      <c r="J8" s="27"/>
      <c r="K8" s="35" t="s">
        <v>39</v>
      </c>
      <c r="L8" s="43"/>
      <c r="M8" s="31"/>
      <c r="N8" s="31"/>
      <c r="O8" s="24"/>
      <c r="P8" s="25"/>
    </row>
    <row r="9" spans="1:25" ht="12.95" customHeight="1" outlineLevel="1" x14ac:dyDescent="0.2">
      <c r="C9" s="1">
        <v>8</v>
      </c>
      <c r="D9" s="39" t="s">
        <v>15</v>
      </c>
      <c r="E9" s="40"/>
      <c r="F9" s="40"/>
      <c r="G9" s="40"/>
      <c r="H9" s="40"/>
      <c r="I9" s="40"/>
      <c r="J9" s="40"/>
      <c r="K9" s="42" t="s">
        <v>40</v>
      </c>
      <c r="L9" s="37"/>
      <c r="M9" s="37"/>
      <c r="N9" s="38"/>
      <c r="O9" s="31"/>
      <c r="P9" s="25"/>
    </row>
    <row r="10" spans="1:25" ht="12.95" customHeight="1" outlineLevel="1" x14ac:dyDescent="0.2">
      <c r="C10" s="3">
        <v>9</v>
      </c>
      <c r="D10" s="34" t="s">
        <v>19</v>
      </c>
      <c r="E10" s="27"/>
      <c r="F10" s="27"/>
      <c r="G10" s="27"/>
      <c r="H10" s="27"/>
      <c r="I10" s="27"/>
      <c r="J10" s="27"/>
      <c r="K10" s="35" t="s">
        <v>41</v>
      </c>
      <c r="L10" s="36"/>
      <c r="M10" s="43"/>
      <c r="N10" s="28"/>
      <c r="O10" s="28"/>
      <c r="P10" s="29"/>
    </row>
    <row r="11" spans="1:25" s="1" customFormat="1" ht="9.9499999999999993" customHeight="1" x14ac:dyDescent="0.2"/>
    <row r="12" spans="1:25" ht="38.1" customHeight="1" x14ac:dyDescent="0.2">
      <c r="O12"/>
      <c r="P12"/>
      <c r="Q12"/>
      <c r="R12"/>
      <c r="S12"/>
      <c r="T12"/>
      <c r="U12"/>
      <c r="V12"/>
      <c r="W12"/>
      <c r="X12"/>
      <c r="Y12"/>
    </row>
    <row r="13" spans="1:25" ht="11.1" customHeight="1" x14ac:dyDescent="0.2">
      <c r="O13"/>
      <c r="P13"/>
      <c r="Q13"/>
      <c r="R13"/>
      <c r="S13"/>
      <c r="T13"/>
      <c r="U13"/>
      <c r="V13"/>
      <c r="W13"/>
      <c r="X13"/>
      <c r="Y13"/>
    </row>
    <row r="14" spans="1:25" ht="11.1" customHeight="1" x14ac:dyDescent="0.2">
      <c r="D14" s="53" t="s">
        <v>43</v>
      </c>
      <c r="E14" s="54"/>
      <c r="F14" s="54"/>
      <c r="G14" s="54"/>
      <c r="H14" s="54"/>
      <c r="I14" s="54"/>
      <c r="J14" s="54"/>
      <c r="K14" s="55"/>
      <c r="O14"/>
      <c r="P14"/>
      <c r="Q14"/>
      <c r="R14"/>
      <c r="S14"/>
      <c r="T14"/>
      <c r="U14"/>
      <c r="V14"/>
      <c r="W14"/>
      <c r="X14"/>
      <c r="Y14"/>
    </row>
    <row r="15" spans="1:25" ht="11.1" customHeight="1" x14ac:dyDescent="0.2">
      <c r="D15" s="56"/>
      <c r="E15" s="57"/>
      <c r="F15" s="57"/>
      <c r="G15" s="57"/>
      <c r="H15" s="57"/>
      <c r="I15" s="57"/>
      <c r="J15" s="57"/>
      <c r="K15" s="58"/>
      <c r="O15"/>
      <c r="P15"/>
      <c r="Q15"/>
      <c r="R15"/>
      <c r="S15"/>
      <c r="T15"/>
      <c r="U15"/>
      <c r="V15"/>
      <c r="W15"/>
      <c r="X15"/>
      <c r="Y15"/>
    </row>
    <row r="16" spans="1:25" ht="11.1" customHeight="1" x14ac:dyDescent="0.2">
      <c r="D16" s="56"/>
      <c r="E16" s="57"/>
      <c r="F16" s="57"/>
      <c r="G16" s="57"/>
      <c r="H16" s="57"/>
      <c r="I16" s="57"/>
      <c r="J16" s="57"/>
      <c r="K16" s="58"/>
      <c r="O16"/>
      <c r="P16"/>
      <c r="Q16"/>
      <c r="R16"/>
      <c r="S16"/>
      <c r="T16"/>
      <c r="U16"/>
      <c r="V16"/>
      <c r="W16"/>
      <c r="X16"/>
      <c r="Y16"/>
    </row>
    <row r="17" spans="1:32" ht="11.1" customHeight="1" x14ac:dyDescent="0.2">
      <c r="D17" s="56"/>
      <c r="E17" s="57"/>
      <c r="F17" s="57"/>
      <c r="G17" s="57"/>
      <c r="H17" s="57"/>
      <c r="I17" s="57"/>
      <c r="J17" s="57"/>
      <c r="K17" s="58"/>
      <c r="O17"/>
      <c r="P17"/>
      <c r="Q17"/>
      <c r="R17"/>
      <c r="S17"/>
      <c r="T17"/>
      <c r="U17"/>
      <c r="V17"/>
      <c r="W17"/>
      <c r="X17"/>
      <c r="Y17"/>
    </row>
    <row r="18" spans="1:32" ht="11.1" customHeight="1" x14ac:dyDescent="0.2">
      <c r="D18" s="56"/>
      <c r="E18" s="57"/>
      <c r="F18" s="57"/>
      <c r="G18" s="57"/>
      <c r="H18" s="57"/>
      <c r="I18" s="57"/>
      <c r="J18" s="57"/>
      <c r="K18" s="58"/>
      <c r="O18"/>
      <c r="P18"/>
      <c r="Q18"/>
      <c r="R18"/>
      <c r="S18"/>
      <c r="T18"/>
      <c r="U18"/>
      <c r="V18"/>
      <c r="W18"/>
      <c r="X18"/>
      <c r="Y18"/>
    </row>
    <row r="19" spans="1:32" ht="11.1" customHeight="1" x14ac:dyDescent="0.2">
      <c r="D19" s="59"/>
      <c r="E19" s="60"/>
      <c r="F19" s="60"/>
      <c r="G19" s="60"/>
      <c r="H19" s="60"/>
      <c r="I19" s="60"/>
      <c r="J19" s="60"/>
      <c r="K19" s="61"/>
      <c r="O19"/>
      <c r="P19"/>
      <c r="Q19"/>
      <c r="R19"/>
      <c r="S19"/>
      <c r="T19"/>
      <c r="U19"/>
      <c r="V19"/>
      <c r="W19"/>
      <c r="X19"/>
      <c r="Y19"/>
    </row>
    <row r="20" spans="1:32" ht="11.1" customHeight="1" x14ac:dyDescent="0.2">
      <c r="O20"/>
      <c r="P20"/>
      <c r="Q20"/>
      <c r="R20"/>
      <c r="S20"/>
      <c r="T20"/>
      <c r="U20"/>
      <c r="V20"/>
      <c r="W20"/>
      <c r="X20"/>
      <c r="Y20"/>
    </row>
    <row r="21" spans="1:32" ht="11.1" customHeight="1" x14ac:dyDescent="0.2">
      <c r="O21"/>
      <c r="P21"/>
      <c r="Q21"/>
      <c r="R21"/>
      <c r="S21"/>
      <c r="T21"/>
      <c r="U21"/>
      <c r="V21"/>
      <c r="W21"/>
      <c r="X21"/>
      <c r="Y21"/>
    </row>
    <row r="22" spans="1:32" ht="11.1" customHeight="1" x14ac:dyDescent="0.2">
      <c r="O22"/>
      <c r="P22"/>
      <c r="Q22"/>
      <c r="R22"/>
      <c r="S22"/>
      <c r="T22"/>
      <c r="U22"/>
      <c r="V22"/>
      <c r="W22"/>
      <c r="X22"/>
      <c r="Y22"/>
    </row>
    <row r="23" spans="1:32" ht="11.1" customHeight="1" x14ac:dyDescent="0.2">
      <c r="O23"/>
      <c r="P23"/>
      <c r="Q23"/>
      <c r="R23"/>
      <c r="S23"/>
      <c r="T23"/>
      <c r="U23"/>
      <c r="V23"/>
      <c r="W23"/>
      <c r="X23"/>
      <c r="Y23"/>
    </row>
    <row r="24" spans="1:32" ht="11.1" customHeight="1" x14ac:dyDescent="0.2">
      <c r="O24"/>
      <c r="P24"/>
      <c r="Q24"/>
      <c r="R24"/>
      <c r="S24"/>
      <c r="T24"/>
      <c r="U24"/>
      <c r="V24"/>
      <c r="W24"/>
      <c r="X24"/>
      <c r="Y24"/>
    </row>
    <row r="25" spans="1:32" ht="11.1" customHeight="1" x14ac:dyDescent="0.2">
      <c r="O25"/>
      <c r="P25"/>
      <c r="Q25"/>
      <c r="R25"/>
      <c r="S25"/>
      <c r="T25"/>
      <c r="U25"/>
      <c r="V25"/>
      <c r="W25"/>
      <c r="X25"/>
      <c r="Y25"/>
    </row>
    <row r="26" spans="1:32" ht="11.1" customHeight="1" x14ac:dyDescent="0.2">
      <c r="O26"/>
      <c r="P26"/>
      <c r="Q26"/>
      <c r="R26"/>
      <c r="S26"/>
      <c r="T26"/>
      <c r="U26"/>
      <c r="V26"/>
      <c r="W26"/>
      <c r="X26"/>
      <c r="Y26"/>
    </row>
    <row r="27" spans="1:32" ht="11.1" customHeight="1" x14ac:dyDescent="0.2">
      <c r="O27"/>
      <c r="P27"/>
      <c r="Q27"/>
      <c r="R27"/>
      <c r="S27"/>
      <c r="T27"/>
      <c r="U27"/>
      <c r="V27"/>
      <c r="W27"/>
      <c r="X27"/>
      <c r="Y27"/>
    </row>
    <row r="28" spans="1:32" s="1" customFormat="1" ht="9.9499999999999993" customHeight="1" x14ac:dyDescent="0.2"/>
    <row r="29" spans="1:32" ht="21.95" customHeight="1" x14ac:dyDescent="0.2">
      <c r="A29" s="5" t="s">
        <v>13</v>
      </c>
      <c r="B29" s="5"/>
      <c r="C29" s="5"/>
      <c r="D29" s="5"/>
      <c r="E29" s="5"/>
      <c r="F29" s="5"/>
    </row>
    <row r="30" spans="1:32" s="1" customFormat="1" ht="9.9499999999999993" customHeight="1" x14ac:dyDescent="0.2"/>
    <row r="31" spans="1:32" ht="12.95" customHeight="1" x14ac:dyDescent="0.2">
      <c r="A31" s="66" t="s">
        <v>14</v>
      </c>
      <c r="B31" s="66" t="s">
        <v>15</v>
      </c>
      <c r="C31" s="66"/>
      <c r="D31" s="66"/>
      <c r="E31" s="66"/>
      <c r="F31" s="66"/>
      <c r="G31" s="66"/>
      <c r="H31" s="66"/>
      <c r="I31" s="66"/>
      <c r="J31" s="66"/>
      <c r="K31" s="66" t="s">
        <v>10</v>
      </c>
      <c r="L31" s="78" t="s">
        <v>11</v>
      </c>
      <c r="M31" s="66" t="s">
        <v>12</v>
      </c>
      <c r="N31" s="69" t="s">
        <v>16</v>
      </c>
      <c r="O31" s="69"/>
      <c r="P31" s="69"/>
      <c r="Q31" s="69"/>
      <c r="R31" s="69"/>
      <c r="S31" s="69"/>
      <c r="T31" s="69"/>
      <c r="U31" s="69"/>
      <c r="V31" s="69"/>
      <c r="W31" s="70"/>
      <c r="X31" s="82" t="s">
        <v>44</v>
      </c>
      <c r="Y31" s="83" t="s">
        <v>45</v>
      </c>
      <c r="Z31" s="83" t="s">
        <v>46</v>
      </c>
      <c r="AA31" s="83" t="s">
        <v>47</v>
      </c>
      <c r="AC31" s="84"/>
      <c r="AD31" s="84"/>
      <c r="AE31" s="84"/>
      <c r="AF31" s="84"/>
    </row>
    <row r="32" spans="1:32" ht="12.95" customHeight="1" x14ac:dyDescent="0.2">
      <c r="A32" s="67"/>
      <c r="B32" s="73"/>
      <c r="C32" s="74"/>
      <c r="D32" s="74"/>
      <c r="E32" s="74"/>
      <c r="F32" s="74"/>
      <c r="G32" s="74"/>
      <c r="H32" s="74"/>
      <c r="I32" s="74"/>
      <c r="J32" s="75"/>
      <c r="K32" s="67"/>
      <c r="L32" s="79"/>
      <c r="M32" s="67"/>
      <c r="N32" s="66" t="s">
        <v>17</v>
      </c>
      <c r="O32" s="66" t="s">
        <v>18</v>
      </c>
      <c r="P32" s="66" t="s">
        <v>3</v>
      </c>
      <c r="Q32" s="69" t="s">
        <v>19</v>
      </c>
      <c r="R32" s="69"/>
      <c r="S32" s="66" t="s">
        <v>5</v>
      </c>
      <c r="T32" s="66" t="s">
        <v>6</v>
      </c>
      <c r="U32" s="66" t="s">
        <v>7</v>
      </c>
      <c r="V32" s="66" t="s">
        <v>8</v>
      </c>
      <c r="W32" s="71" t="s">
        <v>9</v>
      </c>
      <c r="X32" s="82"/>
      <c r="Y32" s="82"/>
      <c r="Z32" s="82"/>
      <c r="AA32" s="82"/>
      <c r="AC32" s="84"/>
      <c r="AD32" s="84"/>
      <c r="AE32" s="84"/>
      <c r="AF32" s="84"/>
    </row>
    <row r="33" spans="1:32" ht="26.1" customHeight="1" x14ac:dyDescent="0.2">
      <c r="A33" s="68"/>
      <c r="B33" s="72"/>
      <c r="C33" s="76"/>
      <c r="D33" s="76"/>
      <c r="E33" s="76"/>
      <c r="F33" s="76"/>
      <c r="G33" s="76"/>
      <c r="H33" s="76"/>
      <c r="I33" s="76"/>
      <c r="J33" s="77"/>
      <c r="K33" s="68"/>
      <c r="L33" s="80"/>
      <c r="M33" s="68"/>
      <c r="N33" s="68"/>
      <c r="O33" s="68"/>
      <c r="P33" s="68"/>
      <c r="Q33" s="4" t="s">
        <v>4</v>
      </c>
      <c r="R33" s="4" t="s">
        <v>20</v>
      </c>
      <c r="S33" s="68"/>
      <c r="T33" s="68"/>
      <c r="U33" s="68"/>
      <c r="V33" s="68"/>
      <c r="W33" s="72"/>
      <c r="X33" s="82"/>
      <c r="Y33" s="82"/>
      <c r="Z33" s="82"/>
      <c r="AA33" s="82"/>
      <c r="AC33" s="84"/>
      <c r="AD33" s="84"/>
      <c r="AE33" s="84"/>
      <c r="AF33" s="84"/>
    </row>
    <row r="34" spans="1:32" ht="11.1" customHeight="1" x14ac:dyDescent="0.2">
      <c r="A34" s="6">
        <v>9</v>
      </c>
      <c r="B34" s="65" t="s">
        <v>21</v>
      </c>
      <c r="C34" s="65"/>
      <c r="D34" s="65"/>
      <c r="E34" s="65"/>
      <c r="F34" s="65"/>
      <c r="G34" s="65"/>
      <c r="H34" s="65"/>
      <c r="I34" s="65"/>
      <c r="J34" s="65"/>
      <c r="K34" s="7">
        <v>128.5</v>
      </c>
      <c r="L34" s="8">
        <v>39.96</v>
      </c>
      <c r="M34" s="7">
        <v>66.55</v>
      </c>
      <c r="N34" s="6">
        <v>3</v>
      </c>
      <c r="O34" s="9">
        <v>321.60000000000002</v>
      </c>
      <c r="P34" s="7">
        <v>321.60000000000002</v>
      </c>
      <c r="Q34" s="10"/>
      <c r="R34" s="10"/>
      <c r="S34" s="7">
        <v>321.60000000000002</v>
      </c>
      <c r="T34" s="7">
        <v>40.880000000000003</v>
      </c>
      <c r="U34" s="7">
        <v>321.60000000000002</v>
      </c>
      <c r="V34" s="7">
        <v>280.72000000000003</v>
      </c>
      <c r="W34" s="7">
        <v>193.1</v>
      </c>
      <c r="X34" s="49">
        <v>12</v>
      </c>
      <c r="Y34" s="49">
        <v>45</v>
      </c>
      <c r="Z34" s="49">
        <v>14</v>
      </c>
      <c r="AA34" s="49">
        <f>X34+(N34*Z34)</f>
        <v>54</v>
      </c>
      <c r="AC34" s="84"/>
      <c r="AD34" s="84"/>
      <c r="AE34" s="84"/>
      <c r="AF34" s="84"/>
    </row>
    <row r="35" spans="1:32" ht="11.1" customHeight="1" x14ac:dyDescent="0.2">
      <c r="A35" s="6">
        <v>4</v>
      </c>
      <c r="B35" s="65" t="s">
        <v>22</v>
      </c>
      <c r="C35" s="65"/>
      <c r="D35" s="65"/>
      <c r="E35" s="65"/>
      <c r="F35" s="65"/>
      <c r="G35" s="65"/>
      <c r="H35" s="65"/>
      <c r="I35" s="65"/>
      <c r="J35" s="65"/>
      <c r="K35" s="11">
        <v>2564.98</v>
      </c>
      <c r="L35" s="8">
        <v>38.049999999999997</v>
      </c>
      <c r="M35" s="7">
        <v>61.43</v>
      </c>
      <c r="N35" s="6">
        <v>1</v>
      </c>
      <c r="O35" s="12">
        <v>6740.4</v>
      </c>
      <c r="P35" s="11">
        <v>6740.4</v>
      </c>
      <c r="Q35" s="10"/>
      <c r="R35" s="10"/>
      <c r="S35" s="11">
        <v>6740.4</v>
      </c>
      <c r="T35" s="7">
        <v>856.83</v>
      </c>
      <c r="U35" s="11">
        <v>6740.4</v>
      </c>
      <c r="V35" s="11">
        <v>5883.57</v>
      </c>
      <c r="W35" s="11">
        <v>4175.42</v>
      </c>
      <c r="X35" s="50">
        <v>6</v>
      </c>
      <c r="Y35" s="50">
        <v>24</v>
      </c>
      <c r="Z35" s="50"/>
      <c r="AA35" s="49">
        <f t="shared" ref="AA35:AA43" si="0">X35+(N35*Z35)</f>
        <v>6</v>
      </c>
      <c r="AC35" s="84"/>
      <c r="AD35" s="84"/>
      <c r="AE35" s="84"/>
      <c r="AF35" s="84"/>
    </row>
    <row r="36" spans="1:32" ht="11.1" customHeight="1" x14ac:dyDescent="0.2">
      <c r="A36" s="6">
        <v>7</v>
      </c>
      <c r="B36" s="65" t="s">
        <v>23</v>
      </c>
      <c r="C36" s="65"/>
      <c r="D36" s="65"/>
      <c r="E36" s="65"/>
      <c r="F36" s="65"/>
      <c r="G36" s="65"/>
      <c r="H36" s="65"/>
      <c r="I36" s="65"/>
      <c r="J36" s="65"/>
      <c r="K36" s="7">
        <v>759.4</v>
      </c>
      <c r="L36" s="8">
        <v>30.69</v>
      </c>
      <c r="M36" s="7">
        <v>44.28</v>
      </c>
      <c r="N36" s="6">
        <v>1</v>
      </c>
      <c r="O36" s="12">
        <v>2474.4</v>
      </c>
      <c r="P36" s="11">
        <v>2474.4</v>
      </c>
      <c r="Q36" s="10"/>
      <c r="R36" s="10"/>
      <c r="S36" s="11">
        <v>2474.4</v>
      </c>
      <c r="T36" s="7">
        <v>314.54000000000002</v>
      </c>
      <c r="U36" s="11">
        <v>2474.4</v>
      </c>
      <c r="V36" s="11">
        <v>2159.86</v>
      </c>
      <c r="W36" s="11">
        <v>1715</v>
      </c>
      <c r="X36" s="50">
        <v>4</v>
      </c>
      <c r="Y36" s="50">
        <v>12</v>
      </c>
      <c r="Z36" s="50"/>
      <c r="AA36" s="49">
        <f t="shared" si="0"/>
        <v>4</v>
      </c>
      <c r="AC36" s="84"/>
      <c r="AD36" s="84"/>
      <c r="AE36" s="84"/>
      <c r="AF36" s="84"/>
    </row>
    <row r="37" spans="1:32" ht="11.1" customHeight="1" x14ac:dyDescent="0.2">
      <c r="A37" s="6">
        <v>2</v>
      </c>
      <c r="B37" s="65" t="s">
        <v>24</v>
      </c>
      <c r="C37" s="65"/>
      <c r="D37" s="65"/>
      <c r="E37" s="65"/>
      <c r="F37" s="65"/>
      <c r="G37" s="65"/>
      <c r="H37" s="65"/>
      <c r="I37" s="65"/>
      <c r="J37" s="65"/>
      <c r="K37" s="7">
        <v>308</v>
      </c>
      <c r="L37" s="8">
        <v>30.37</v>
      </c>
      <c r="M37" s="7">
        <v>43.63</v>
      </c>
      <c r="N37" s="6">
        <v>2</v>
      </c>
      <c r="O37" s="12">
        <v>1014</v>
      </c>
      <c r="P37" s="11">
        <v>1014</v>
      </c>
      <c r="Q37" s="10"/>
      <c r="R37" s="10"/>
      <c r="S37" s="11">
        <v>1014</v>
      </c>
      <c r="T37" s="7">
        <v>128.9</v>
      </c>
      <c r="U37" s="11">
        <v>1014</v>
      </c>
      <c r="V37" s="7">
        <v>885.1</v>
      </c>
      <c r="W37" s="7">
        <v>706</v>
      </c>
      <c r="X37" s="50">
        <v>7</v>
      </c>
      <c r="Y37" s="50">
        <v>4</v>
      </c>
      <c r="Z37" s="50"/>
      <c r="AA37" s="49">
        <f t="shared" si="0"/>
        <v>7</v>
      </c>
      <c r="AC37" s="84"/>
      <c r="AD37" s="84"/>
      <c r="AE37" s="84"/>
      <c r="AF37" s="84"/>
    </row>
    <row r="38" spans="1:32" ht="11.1" customHeight="1" x14ac:dyDescent="0.2">
      <c r="A38" s="6">
        <v>3</v>
      </c>
      <c r="B38" s="65" t="s">
        <v>25</v>
      </c>
      <c r="C38" s="65"/>
      <c r="D38" s="65"/>
      <c r="E38" s="65"/>
      <c r="F38" s="65"/>
      <c r="G38" s="65"/>
      <c r="H38" s="65"/>
      <c r="I38" s="65"/>
      <c r="J38" s="65"/>
      <c r="K38" s="7">
        <v>320</v>
      </c>
      <c r="L38" s="8">
        <v>29.96</v>
      </c>
      <c r="M38" s="7">
        <v>42.78</v>
      </c>
      <c r="N38" s="6">
        <v>12</v>
      </c>
      <c r="O38" s="12">
        <v>1068</v>
      </c>
      <c r="P38" s="11">
        <v>1068</v>
      </c>
      <c r="Q38" s="10"/>
      <c r="R38" s="10"/>
      <c r="S38" s="11">
        <v>1068</v>
      </c>
      <c r="T38" s="7">
        <v>135.76</v>
      </c>
      <c r="U38" s="11">
        <v>1068</v>
      </c>
      <c r="V38" s="7">
        <v>932.24</v>
      </c>
      <c r="W38" s="7">
        <v>748</v>
      </c>
      <c r="X38" s="50">
        <v>52</v>
      </c>
      <c r="Y38" s="50">
        <v>18</v>
      </c>
      <c r="Z38" s="50">
        <v>11</v>
      </c>
      <c r="AA38" s="49">
        <f t="shared" si="0"/>
        <v>184</v>
      </c>
      <c r="AC38" s="84"/>
      <c r="AD38" s="84"/>
      <c r="AE38" s="84"/>
      <c r="AF38" s="84"/>
    </row>
    <row r="39" spans="1:32" ht="11.1" customHeight="1" x14ac:dyDescent="0.2">
      <c r="A39" s="6">
        <v>6</v>
      </c>
      <c r="B39" s="65" t="s">
        <v>26</v>
      </c>
      <c r="C39" s="65"/>
      <c r="D39" s="65"/>
      <c r="E39" s="65"/>
      <c r="F39" s="65"/>
      <c r="G39" s="65"/>
      <c r="H39" s="65"/>
      <c r="I39" s="65"/>
      <c r="J39" s="65"/>
      <c r="K39" s="11">
        <v>2286.44</v>
      </c>
      <c r="L39" s="8">
        <v>23.28</v>
      </c>
      <c r="M39" s="7">
        <v>30.35</v>
      </c>
      <c r="N39" s="6">
        <v>17</v>
      </c>
      <c r="O39" s="12">
        <v>15588</v>
      </c>
      <c r="P39" s="11">
        <v>15588</v>
      </c>
      <c r="Q39" s="7">
        <v>37</v>
      </c>
      <c r="R39" s="11">
        <v>5767.56</v>
      </c>
      <c r="S39" s="11">
        <v>9820.44</v>
      </c>
      <c r="T39" s="11">
        <v>1248.3599999999999</v>
      </c>
      <c r="U39" s="11">
        <v>9820.44</v>
      </c>
      <c r="V39" s="11">
        <v>8572.08</v>
      </c>
      <c r="W39" s="11">
        <v>7534</v>
      </c>
      <c r="X39" s="50">
        <v>37</v>
      </c>
      <c r="Y39" s="50">
        <v>12</v>
      </c>
      <c r="Z39" s="50">
        <v>21</v>
      </c>
      <c r="AA39" s="49">
        <f t="shared" si="0"/>
        <v>394</v>
      </c>
      <c r="AC39" s="84"/>
      <c r="AD39" s="84"/>
      <c r="AE39" s="84"/>
      <c r="AF39" s="84"/>
    </row>
    <row r="40" spans="1:32" ht="11.1" customHeight="1" x14ac:dyDescent="0.2">
      <c r="A40" s="6">
        <v>5</v>
      </c>
      <c r="B40" s="65" t="s">
        <v>27</v>
      </c>
      <c r="C40" s="65"/>
      <c r="D40" s="65"/>
      <c r="E40" s="65"/>
      <c r="F40" s="65"/>
      <c r="G40" s="65"/>
      <c r="H40" s="65"/>
      <c r="I40" s="65"/>
      <c r="J40" s="65"/>
      <c r="K40" s="7">
        <v>580</v>
      </c>
      <c r="L40" s="8">
        <v>16.670000000000002</v>
      </c>
      <c r="M40" s="7">
        <v>20</v>
      </c>
      <c r="N40" s="6">
        <v>4</v>
      </c>
      <c r="O40" s="12">
        <v>3480</v>
      </c>
      <c r="P40" s="11">
        <v>3480</v>
      </c>
      <c r="Q40" s="10"/>
      <c r="R40" s="10"/>
      <c r="S40" s="11">
        <v>3480</v>
      </c>
      <c r="T40" s="7">
        <v>442.37</v>
      </c>
      <c r="U40" s="11">
        <v>3480</v>
      </c>
      <c r="V40" s="11">
        <v>3037.63</v>
      </c>
      <c r="W40" s="11">
        <v>2900</v>
      </c>
      <c r="X40" s="50">
        <v>17</v>
      </c>
      <c r="Y40" s="50">
        <v>32</v>
      </c>
      <c r="Z40" s="50">
        <v>14</v>
      </c>
      <c r="AA40" s="49">
        <f t="shared" si="0"/>
        <v>73</v>
      </c>
      <c r="AC40" s="84"/>
      <c r="AD40" s="84"/>
      <c r="AE40" s="84"/>
      <c r="AF40" s="84"/>
    </row>
    <row r="41" spans="1:32" ht="11.1" customHeight="1" x14ac:dyDescent="0.2">
      <c r="A41" s="6">
        <v>8</v>
      </c>
      <c r="B41" s="65" t="s">
        <v>28</v>
      </c>
      <c r="C41" s="65"/>
      <c r="D41" s="65"/>
      <c r="E41" s="65"/>
      <c r="F41" s="65"/>
      <c r="G41" s="65"/>
      <c r="H41" s="65"/>
      <c r="I41" s="65"/>
      <c r="J41" s="65"/>
      <c r="K41" s="7">
        <v>147</v>
      </c>
      <c r="L41" s="8">
        <v>16.670000000000002</v>
      </c>
      <c r="M41" s="7">
        <v>20</v>
      </c>
      <c r="N41" s="6">
        <v>21</v>
      </c>
      <c r="O41" s="9">
        <v>882</v>
      </c>
      <c r="P41" s="7">
        <v>882</v>
      </c>
      <c r="Q41" s="10"/>
      <c r="R41" s="10"/>
      <c r="S41" s="7">
        <v>882</v>
      </c>
      <c r="T41" s="7">
        <v>112.12</v>
      </c>
      <c r="U41" s="7">
        <v>882</v>
      </c>
      <c r="V41" s="7">
        <v>769.88</v>
      </c>
      <c r="W41" s="7">
        <v>735</v>
      </c>
      <c r="X41" s="50">
        <v>24</v>
      </c>
      <c r="Y41" s="50">
        <v>3</v>
      </c>
      <c r="Z41" s="50"/>
      <c r="AA41" s="49">
        <f t="shared" si="0"/>
        <v>24</v>
      </c>
      <c r="AC41" s="84"/>
      <c r="AD41" s="84"/>
      <c r="AE41" s="84"/>
      <c r="AF41" s="84"/>
    </row>
    <row r="42" spans="1:32" ht="11.1" customHeight="1" x14ac:dyDescent="0.2">
      <c r="A42" s="6">
        <v>10</v>
      </c>
      <c r="B42" s="65" t="s">
        <v>29</v>
      </c>
      <c r="C42" s="65"/>
      <c r="D42" s="65"/>
      <c r="E42" s="65"/>
      <c r="F42" s="65"/>
      <c r="G42" s="65"/>
      <c r="H42" s="65"/>
      <c r="I42" s="65"/>
      <c r="J42" s="65"/>
      <c r="K42" s="11">
        <v>1636</v>
      </c>
      <c r="L42" s="8">
        <v>16.670000000000002</v>
      </c>
      <c r="M42" s="7">
        <v>20</v>
      </c>
      <c r="N42" s="6">
        <v>1</v>
      </c>
      <c r="O42" s="12">
        <v>4908</v>
      </c>
      <c r="P42" s="11">
        <v>9816</v>
      </c>
      <c r="Q42" s="10"/>
      <c r="R42" s="10"/>
      <c r="S42" s="11">
        <v>9816</v>
      </c>
      <c r="T42" s="11">
        <v>1247.8</v>
      </c>
      <c r="U42" s="11">
        <v>9816</v>
      </c>
      <c r="V42" s="11">
        <v>8568.2000000000007</v>
      </c>
      <c r="W42" s="11">
        <v>8180</v>
      </c>
      <c r="X42" s="50">
        <v>5</v>
      </c>
      <c r="Y42" s="50">
        <v>27</v>
      </c>
      <c r="Z42" s="50">
        <v>17</v>
      </c>
      <c r="AA42" s="49">
        <f t="shared" si="0"/>
        <v>22</v>
      </c>
      <c r="AC42" s="84"/>
      <c r="AD42" s="84"/>
      <c r="AE42" s="84"/>
      <c r="AF42" s="84"/>
    </row>
    <row r="43" spans="1:32" ht="11.1" customHeight="1" x14ac:dyDescent="0.2">
      <c r="A43" s="6">
        <v>1</v>
      </c>
      <c r="B43" s="65" t="s">
        <v>30</v>
      </c>
      <c r="C43" s="65"/>
      <c r="D43" s="65"/>
      <c r="E43" s="65"/>
      <c r="F43" s="65"/>
      <c r="G43" s="65"/>
      <c r="H43" s="65"/>
      <c r="I43" s="65"/>
      <c r="J43" s="65"/>
      <c r="K43" s="47">
        <v>-30</v>
      </c>
      <c r="L43" s="47">
        <v>-25</v>
      </c>
      <c r="M43" s="48">
        <v>-20</v>
      </c>
      <c r="N43" s="6">
        <v>2</v>
      </c>
      <c r="O43" s="9">
        <v>120</v>
      </c>
      <c r="P43" s="7">
        <v>120</v>
      </c>
      <c r="Q43" s="10"/>
      <c r="R43" s="10"/>
      <c r="S43" s="7">
        <v>120</v>
      </c>
      <c r="T43" s="7">
        <v>15.25</v>
      </c>
      <c r="U43" s="7">
        <v>120</v>
      </c>
      <c r="V43" s="7">
        <v>104.75</v>
      </c>
      <c r="W43" s="7">
        <v>150</v>
      </c>
      <c r="X43" s="50">
        <v>7</v>
      </c>
      <c r="Y43" s="50">
        <v>24</v>
      </c>
      <c r="Z43" s="50">
        <v>14</v>
      </c>
      <c r="AA43" s="49">
        <f t="shared" si="0"/>
        <v>35</v>
      </c>
      <c r="AC43" s="84"/>
      <c r="AD43" s="84"/>
      <c r="AE43" s="84"/>
      <c r="AF43" s="84"/>
    </row>
    <row r="44" spans="1:32" ht="12.95" customHeight="1" x14ac:dyDescent="0.2">
      <c r="A44" s="13" t="s">
        <v>31</v>
      </c>
      <c r="B44" s="14"/>
      <c r="C44" s="15"/>
      <c r="D44" s="15"/>
      <c r="E44" s="15"/>
      <c r="F44" s="15"/>
      <c r="G44" s="15"/>
      <c r="H44" s="15"/>
      <c r="I44" s="15"/>
      <c r="J44" s="16"/>
      <c r="K44" s="17">
        <v>8700.32</v>
      </c>
      <c r="L44" s="18">
        <v>24.35</v>
      </c>
      <c r="M44" s="19">
        <v>32.18</v>
      </c>
      <c r="N44" s="52">
        <v>171</v>
      </c>
      <c r="O44" s="13"/>
      <c r="P44" s="17">
        <v>41504.400000000001</v>
      </c>
      <c r="Q44" s="19">
        <v>13.9</v>
      </c>
      <c r="R44" s="17">
        <v>5767.56</v>
      </c>
      <c r="S44" s="17">
        <v>35736.839999999997</v>
      </c>
      <c r="T44" s="17">
        <v>4542.8100000000004</v>
      </c>
      <c r="U44" s="17">
        <v>35736.839999999997</v>
      </c>
      <c r="V44" s="17">
        <v>31194.03</v>
      </c>
      <c r="W44" s="17">
        <v>27036.52</v>
      </c>
      <c r="X44" s="51">
        <f>SUM(X34:X43)</f>
        <v>171</v>
      </c>
      <c r="Y44" s="51">
        <f>SUM(Y34:Y43)</f>
        <v>201</v>
      </c>
      <c r="Z44" s="51">
        <f>SUM(Z34:Z43)</f>
        <v>91</v>
      </c>
      <c r="AA44" s="51">
        <f>SUM(AA34:AA43)</f>
        <v>803</v>
      </c>
      <c r="AC44" s="84"/>
      <c r="AD44" s="84"/>
      <c r="AE44" s="84"/>
      <c r="AF44" s="84"/>
    </row>
    <row r="62" spans="22:24" ht="11.45" customHeight="1" x14ac:dyDescent="0.2">
      <c r="V62" s="81"/>
      <c r="W62" s="81"/>
      <c r="X62" s="81"/>
    </row>
    <row r="63" spans="22:24" ht="11.45" customHeight="1" x14ac:dyDescent="0.2">
      <c r="V63" s="81"/>
      <c r="W63" s="81"/>
      <c r="X63" s="81"/>
    </row>
  </sheetData>
  <mergeCells count="33">
    <mergeCell ref="V62:X63"/>
    <mergeCell ref="X31:X33"/>
    <mergeCell ref="Y31:Y33"/>
    <mergeCell ref="Z31:Z33"/>
    <mergeCell ref="AC31:AF44"/>
    <mergeCell ref="AA31:AA33"/>
    <mergeCell ref="A31:A33"/>
    <mergeCell ref="B31:J33"/>
    <mergeCell ref="K31:K33"/>
    <mergeCell ref="L31:L33"/>
    <mergeCell ref="B43:J43"/>
    <mergeCell ref="B34:J34"/>
    <mergeCell ref="B35:J35"/>
    <mergeCell ref="B36:J36"/>
    <mergeCell ref="B37:J37"/>
    <mergeCell ref="B38:J38"/>
    <mergeCell ref="B42:J42"/>
    <mergeCell ref="D14:K19"/>
    <mergeCell ref="K7:N7"/>
    <mergeCell ref="B39:J39"/>
    <mergeCell ref="B40:J40"/>
    <mergeCell ref="B41:J41"/>
    <mergeCell ref="M31:M33"/>
    <mergeCell ref="N31:W31"/>
    <mergeCell ref="N32:N33"/>
    <mergeCell ref="O32:O33"/>
    <mergeCell ref="P32:P33"/>
    <mergeCell ref="Q32:R32"/>
    <mergeCell ref="S32:S33"/>
    <mergeCell ref="T32:T33"/>
    <mergeCell ref="U32:U33"/>
    <mergeCell ref="V32:V33"/>
    <mergeCell ref="W32:W33"/>
  </mergeCells>
  <pageMargins left="0.39370078740157483" right="0.39370078740157483" top="0.39370078740157483" bottom="0.39370078740157483" header="0.39370078740157483" footer="0.39370078740157483"/>
  <pageSetup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Cancell</dc:creator>
  <cp:lastModifiedBy>Dart</cp:lastModifiedBy>
  <dcterms:created xsi:type="dcterms:W3CDTF">2017-10-24T10:12:02Z</dcterms:created>
  <dcterms:modified xsi:type="dcterms:W3CDTF">2017-10-24T10:13:38Z</dcterms:modified>
</cp:coreProperties>
</file>