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780"/>
  </bookViews>
  <sheets>
    <sheet name="Лист1" sheetId="1" r:id="rId1"/>
    <sheet name="Лист2" sheetId="2" r:id="rId2"/>
  </sheets>
  <definedNames>
    <definedName name="_xlnm._FilterDatabase" localSheetId="1" hidden="1">Лист2!$B$1:$D$19</definedName>
  </definedNames>
  <calcPr calcId="145621"/>
</workbook>
</file>

<file path=xl/calcChain.xml><?xml version="1.0" encoding="utf-8"?>
<calcChain xmlns="http://schemas.openxmlformats.org/spreadsheetml/2006/main">
  <c r="AI8" i="1" l="1"/>
  <c r="AI9" i="1"/>
  <c r="X4" i="1"/>
  <c r="Y4" i="1"/>
  <c r="AJ6" i="1"/>
  <c r="AJ8" i="1"/>
  <c r="AJ9" i="1"/>
  <c r="AJ5" i="1"/>
  <c r="AI5" i="1"/>
  <c r="AI6" i="1"/>
  <c r="AL6" i="1"/>
  <c r="AM4" i="1"/>
  <c r="AL8" i="1"/>
  <c r="AL9" i="1"/>
  <c r="AL7" i="1" s="1"/>
  <c r="AL5" i="1"/>
  <c r="AK4" i="1"/>
  <c r="AM7" i="1" l="1"/>
  <c r="AK7" i="1"/>
  <c r="AF7" i="1"/>
  <c r="AE7" i="1"/>
  <c r="AC7" i="1"/>
  <c r="AB7" i="1"/>
  <c r="AA7" i="1"/>
  <c r="Y7" i="1"/>
  <c r="Z4" i="1"/>
  <c r="AA4" i="1"/>
  <c r="AB4" i="1"/>
  <c r="AC4" i="1"/>
  <c r="AD4" i="1"/>
  <c r="AE4" i="1"/>
  <c r="AF4" i="1"/>
  <c r="AG4" i="1"/>
  <c r="AJ4" i="1"/>
  <c r="AJ7" i="1" l="1"/>
  <c r="AI4" i="1"/>
  <c r="AI7" i="1"/>
  <c r="AL4" i="1"/>
</calcChain>
</file>

<file path=xl/sharedStrings.xml><?xml version="1.0" encoding="utf-8"?>
<sst xmlns="http://schemas.openxmlformats.org/spreadsheetml/2006/main" count="60" uniqueCount="46">
  <si>
    <t>Табель рабочего времени</t>
  </si>
  <si>
    <t>Кассир</t>
  </si>
  <si>
    <t>Магазин</t>
  </si>
  <si>
    <t>Адрес</t>
  </si>
  <si>
    <t>Сумма продаж "Прочее"</t>
  </si>
  <si>
    <t>Сумма продаж "Табак"</t>
  </si>
  <si>
    <t>Итого, часов</t>
  </si>
  <si>
    <t>Итого, дней</t>
  </si>
  <si>
    <t>Общая сумма продаж</t>
  </si>
  <si>
    <t>Пояснения:</t>
  </si>
  <si>
    <t>** Номенклатура , имеющая категорию "Сигареты"</t>
  </si>
  <si>
    <t>г.Симферополь, ул. Павленко, 12</t>
  </si>
  <si>
    <t>Пивная №1</t>
  </si>
  <si>
    <t>Пивная №2</t>
  </si>
  <si>
    <t>г. Симферополь, ул. Пушкина, 35</t>
  </si>
  <si>
    <t>Трищенко Артем Михайлович</t>
  </si>
  <si>
    <t>Полунин Алексей Юрьевич</t>
  </si>
  <si>
    <t>Левкин Дмитрий Анатольевич</t>
  </si>
  <si>
    <t>Газин Семен Петрович</t>
  </si>
  <si>
    <t>Трищенко</t>
  </si>
  <si>
    <t>Отчет кассовой смены О0000000058 от 21.11.2017 8:04:04:  11</t>
  </si>
  <si>
    <t>Полунин</t>
  </si>
  <si>
    <t>Отчет кассовой смены О0000000059 от 20.11.2017 20:00:55:  12</t>
  </si>
  <si>
    <t>Левкин</t>
  </si>
  <si>
    <t>Отчет кассовой смены О0000000060 от 21.11.2017 20:05:07:  12</t>
  </si>
  <si>
    <t>Отчет кассовой смены О0000000062 от 22.11.2017 8:00:33:  11</t>
  </si>
  <si>
    <t>Отчет кассовой смены О0000000063 от 23.11.2017 8:01:00:  13</t>
  </si>
  <si>
    <t>Отчет кассовой смены О0000000064 от 22.11.2017 19:47:00:  10</t>
  </si>
  <si>
    <t>Отчет кассовой смены О0000000065 от 23.11.2017 20:24:23:  12</t>
  </si>
  <si>
    <t>Отчет кассовой смены О0000000066 от 24.11.2017 7:42:02:  12</t>
  </si>
  <si>
    <t>Газин</t>
  </si>
  <si>
    <t>Отчет кассовой смены О0000000067 от 24.11.2017 19:48:50:  10</t>
  </si>
  <si>
    <t>Отчет кассовой смены О0000000068 от 25.11.2017 8:00:00:  11</t>
  </si>
  <si>
    <t>Отчет кассовой смены О0000000069 от 25.11.2017 19:49:11:  11</t>
  </si>
  <si>
    <t>Отчет кассовой смены О0000000070 от 26.11.2017 7:47:00:  12</t>
  </si>
  <si>
    <t>Отчет кассовой смены О0000000071 от 26.11.2017 19:42:17:  9</t>
  </si>
  <si>
    <t>Отчет кассовой смены О0000000072 от 27.11.2017 7:48:02:  13</t>
  </si>
  <si>
    <t>Отчет кассовой смены О0000000073 от 27.11.2017 20:06:41:  11</t>
  </si>
  <si>
    <t>Отчет кассовой смены О0000000074 от 28.11.2017 8:57:14:  12</t>
  </si>
  <si>
    <t>Отчет кассовой смены О0000000076 от 28.11.2017 19:59:32:  4</t>
  </si>
  <si>
    <t>Отчет кассовой смены О0000000077 от 29.11.2017 8:19:31:  12</t>
  </si>
  <si>
    <t xml:space="preserve">Полунин </t>
  </si>
  <si>
    <t>Док</t>
  </si>
  <si>
    <t>Часы</t>
  </si>
  <si>
    <t>Значение в ячейке (по дате) - фактически отработанное время сотрудника (кассира) высчитывается исходя из времени начала и времени закрытия кассовой смены. Эти реквизиты сохраняются в документе "Отчет кассовой смены". Значение высчитывается как целое количество часов.</t>
  </si>
  <si>
    <t>Штриховка ячейки производится при условии: нулевой показатель фактически отработанного времени и дата меньше или равна текущей дате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</si>
</sst>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u/>
      <sz val="11"/>
      <color theme="4" tint="-0.249977111117893"/>
      <name val="Calibri"/>
      <family val="2"/>
      <charset val="204"/>
      <scheme val="minor"/>
    </font>
    <font>
      <u/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 vertical="top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zoomScaleNormal="100" workbookViewId="0">
      <selection activeCell="N18" sqref="N18"/>
    </sheetView>
  </sheetViews>
  <sheetFormatPr defaultRowHeight="15" outlineLevelRow="1" x14ac:dyDescent="0.25"/>
  <cols>
    <col min="1" max="1" width="2" customWidth="1"/>
    <col min="2" max="2" width="15.140625" customWidth="1"/>
    <col min="3" max="3" width="22.85546875" customWidth="1"/>
    <col min="4" max="4" width="28.85546875" customWidth="1"/>
    <col min="5" max="5" width="3.85546875" customWidth="1"/>
    <col min="6" max="34" width="3.85546875" style="2" customWidth="1"/>
    <col min="37" max="37" width="11.28515625" customWidth="1"/>
    <col min="38" max="38" width="13.140625" customWidth="1"/>
    <col min="39" max="39" width="17" customWidth="1"/>
  </cols>
  <sheetData>
    <row r="1" spans="1:39" ht="23.25" x14ac:dyDescent="0.35">
      <c r="A1" s="1" t="s">
        <v>0</v>
      </c>
    </row>
    <row r="3" spans="1:39" ht="90" customHeight="1" x14ac:dyDescent="0.25">
      <c r="B3" s="5" t="s">
        <v>2</v>
      </c>
      <c r="C3" s="5" t="s">
        <v>3</v>
      </c>
      <c r="D3" s="5" t="s">
        <v>1</v>
      </c>
      <c r="E3" s="6">
        <v>42614</v>
      </c>
      <c r="F3" s="6">
        <v>42615</v>
      </c>
      <c r="G3" s="6">
        <v>42616</v>
      </c>
      <c r="H3" s="6">
        <v>42617</v>
      </c>
      <c r="I3" s="6">
        <v>42618</v>
      </c>
      <c r="J3" s="6">
        <v>42619</v>
      </c>
      <c r="K3" s="6">
        <v>42620</v>
      </c>
      <c r="L3" s="6">
        <v>42621</v>
      </c>
      <c r="M3" s="6">
        <v>42622</v>
      </c>
      <c r="N3" s="6">
        <v>42623</v>
      </c>
      <c r="O3" s="6">
        <v>42624</v>
      </c>
      <c r="P3" s="6">
        <v>42625</v>
      </c>
      <c r="Q3" s="6">
        <v>42626</v>
      </c>
      <c r="R3" s="6">
        <v>42627</v>
      </c>
      <c r="S3" s="6">
        <v>42628</v>
      </c>
      <c r="T3" s="6">
        <v>42629</v>
      </c>
      <c r="U3" s="6">
        <v>42630</v>
      </c>
      <c r="V3" s="6">
        <v>42631</v>
      </c>
      <c r="W3" s="6">
        <v>42632</v>
      </c>
      <c r="X3" s="6">
        <v>42633</v>
      </c>
      <c r="Y3" s="6">
        <v>42634</v>
      </c>
      <c r="Z3" s="6">
        <v>42635</v>
      </c>
      <c r="AA3" s="6">
        <v>42636</v>
      </c>
      <c r="AB3" s="6">
        <v>42637</v>
      </c>
      <c r="AC3" s="6">
        <v>42638</v>
      </c>
      <c r="AD3" s="6">
        <v>42639</v>
      </c>
      <c r="AE3" s="6">
        <v>42640</v>
      </c>
      <c r="AF3" s="6">
        <v>42641</v>
      </c>
      <c r="AG3" s="6">
        <v>42642</v>
      </c>
      <c r="AH3" s="6">
        <v>42643</v>
      </c>
      <c r="AI3" s="7" t="s">
        <v>6</v>
      </c>
      <c r="AJ3" s="7" t="s">
        <v>7</v>
      </c>
      <c r="AK3" s="7" t="s">
        <v>5</v>
      </c>
      <c r="AL3" s="7" t="s">
        <v>4</v>
      </c>
      <c r="AM3" s="7" t="s">
        <v>8</v>
      </c>
    </row>
    <row r="4" spans="1:39" ht="30" x14ac:dyDescent="0.25">
      <c r="B4" s="11" t="s">
        <v>12</v>
      </c>
      <c r="C4" s="12" t="s">
        <v>11</v>
      </c>
      <c r="D4" s="13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16">
        <f>(X5+X6)</f>
        <v>12</v>
      </c>
      <c r="Y4" s="16">
        <f t="shared" ref="Y4:AL4" si="0">Y5+Y6</f>
        <v>11</v>
      </c>
      <c r="Z4" s="16">
        <f t="shared" si="0"/>
        <v>21</v>
      </c>
      <c r="AA4" s="16">
        <f t="shared" si="0"/>
        <v>12</v>
      </c>
      <c r="AB4" s="16">
        <f t="shared" si="0"/>
        <v>12</v>
      </c>
      <c r="AC4" s="16">
        <f t="shared" si="0"/>
        <v>11</v>
      </c>
      <c r="AD4" s="16">
        <f t="shared" si="0"/>
        <v>21</v>
      </c>
      <c r="AE4" s="16">
        <f t="shared" si="0"/>
        <v>11</v>
      </c>
      <c r="AF4" s="16">
        <f t="shared" si="0"/>
        <v>4</v>
      </c>
      <c r="AG4" s="16">
        <f t="shared" si="0"/>
        <v>12</v>
      </c>
      <c r="AH4" s="26"/>
      <c r="AI4" s="14">
        <f>SUM(F4:AH4)</f>
        <v>127</v>
      </c>
      <c r="AJ4" s="14">
        <f t="shared" si="0"/>
        <v>12</v>
      </c>
      <c r="AK4" s="15" t="str">
        <f>(AK5+AK6)&amp;"**"</f>
        <v>1380**</v>
      </c>
      <c r="AL4" s="15">
        <f t="shared" si="0"/>
        <v>260892.78</v>
      </c>
      <c r="AM4" s="15">
        <f>SUM(AM5:AM6)</f>
        <v>262272.78000000003</v>
      </c>
    </row>
    <row r="5" spans="1:39" ht="16.5" outlineLevel="1" x14ac:dyDescent="0.25">
      <c r="B5" s="3"/>
      <c r="C5" s="8"/>
      <c r="D5" s="4" t="s">
        <v>16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>
        <v>12</v>
      </c>
      <c r="Y5" s="17"/>
      <c r="Z5" s="17">
        <v>11</v>
      </c>
      <c r="AA5" s="17">
        <v>12</v>
      </c>
      <c r="AB5" s="17"/>
      <c r="AC5" s="17">
        <v>11</v>
      </c>
      <c r="AD5" s="17">
        <v>9</v>
      </c>
      <c r="AE5" s="17"/>
      <c r="AF5" s="17">
        <v>4</v>
      </c>
      <c r="AG5" s="17">
        <v>12</v>
      </c>
      <c r="AH5" s="17"/>
      <c r="AI5" s="14">
        <f t="shared" ref="AI5:AI6" si="1">SUM(F5:AH5)</f>
        <v>71</v>
      </c>
      <c r="AJ5" s="9">
        <f>COUNTA(E5:AH5)</f>
        <v>7</v>
      </c>
      <c r="AK5" s="22">
        <v>600</v>
      </c>
      <c r="AL5" s="10">
        <f>AM5-AK5</f>
        <v>163905.13</v>
      </c>
      <c r="AM5" s="10">
        <v>164505.13</v>
      </c>
    </row>
    <row r="6" spans="1:39" ht="16.5" outlineLevel="1" x14ac:dyDescent="0.25">
      <c r="B6" s="3"/>
      <c r="C6" s="8"/>
      <c r="D6" s="4" t="s">
        <v>15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>
        <v>11</v>
      </c>
      <c r="Z6" s="17">
        <v>10</v>
      </c>
      <c r="AA6" s="17"/>
      <c r="AB6" s="17">
        <v>12</v>
      </c>
      <c r="AC6" s="17"/>
      <c r="AD6" s="17">
        <v>12</v>
      </c>
      <c r="AE6" s="17">
        <v>11</v>
      </c>
      <c r="AF6" s="17"/>
      <c r="AG6" s="17"/>
      <c r="AH6" s="17"/>
      <c r="AI6" s="14">
        <f t="shared" si="1"/>
        <v>56</v>
      </c>
      <c r="AJ6" s="9">
        <f t="shared" ref="AJ6:AJ9" si="2">COUNTA(E6:AH6)</f>
        <v>5</v>
      </c>
      <c r="AK6" s="10">
        <v>780</v>
      </c>
      <c r="AL6" s="10">
        <f>AM6-AK6</f>
        <v>96987.65</v>
      </c>
      <c r="AM6" s="10">
        <v>97767.65</v>
      </c>
    </row>
    <row r="7" spans="1:39" ht="30" x14ac:dyDescent="0.25">
      <c r="B7" s="11" t="s">
        <v>13</v>
      </c>
      <c r="C7" s="12" t="s">
        <v>14</v>
      </c>
      <c r="D7" s="13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16">
        <f t="shared" ref="Y7" si="3">Y8+Y9</f>
        <v>12</v>
      </c>
      <c r="Z7" s="26"/>
      <c r="AA7" s="16">
        <f t="shared" ref="AA7" si="4">AA8+AA9</f>
        <v>13</v>
      </c>
      <c r="AB7" s="16">
        <f t="shared" ref="AB7" si="5">AB8+AB9</f>
        <v>10</v>
      </c>
      <c r="AC7" s="16">
        <f t="shared" ref="AC7" si="6">AC8+AC9</f>
        <v>11</v>
      </c>
      <c r="AD7" s="26"/>
      <c r="AE7" s="16">
        <f t="shared" ref="AE7" si="7">AE8+AE9</f>
        <v>13</v>
      </c>
      <c r="AF7" s="16">
        <f t="shared" ref="AF7" si="8">AF8+AF9</f>
        <v>12</v>
      </c>
      <c r="AG7" s="26"/>
      <c r="AH7" s="26"/>
      <c r="AI7" s="14">
        <f t="shared" ref="AI7:AI9" si="9">SUM(E7:AH7)</f>
        <v>71</v>
      </c>
      <c r="AJ7" s="9">
        <f t="shared" si="2"/>
        <v>6</v>
      </c>
      <c r="AK7" s="15">
        <f t="shared" ref="AK7" si="10">AK8+AK9</f>
        <v>120</v>
      </c>
      <c r="AL7" s="15">
        <f>SUM(AL8:AL9)</f>
        <v>126162.09</v>
      </c>
      <c r="AM7" s="15">
        <f t="shared" ref="AM7" si="11">AM8+AM9</f>
        <v>126282.09</v>
      </c>
    </row>
    <row r="8" spans="1:39" ht="16.5" outlineLevel="1" x14ac:dyDescent="0.25">
      <c r="B8" s="3"/>
      <c r="C8" s="8"/>
      <c r="D8" s="4" t="s">
        <v>18</v>
      </c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7"/>
      <c r="T8" s="17"/>
      <c r="U8" s="17"/>
      <c r="V8" s="17"/>
      <c r="W8" s="17"/>
      <c r="X8" s="17"/>
      <c r="Y8" s="17"/>
      <c r="Z8" s="17"/>
      <c r="AA8" s="17"/>
      <c r="AB8" s="17">
        <v>10</v>
      </c>
      <c r="AC8" s="17">
        <v>11</v>
      </c>
      <c r="AD8" s="17"/>
      <c r="AE8" s="17"/>
      <c r="AF8" s="17">
        <v>12</v>
      </c>
      <c r="AG8" s="17"/>
      <c r="AH8" s="17"/>
      <c r="AI8" s="14">
        <f t="shared" si="9"/>
        <v>33</v>
      </c>
      <c r="AJ8" s="9">
        <f t="shared" si="2"/>
        <v>3</v>
      </c>
      <c r="AK8" s="10"/>
      <c r="AL8" s="10">
        <f t="shared" ref="AL8:AL9" si="12">AM8-AK8</f>
        <v>68400.929999999993</v>
      </c>
      <c r="AM8" s="10">
        <v>68400.929999999993</v>
      </c>
    </row>
    <row r="9" spans="1:39" ht="16.5" outlineLevel="1" x14ac:dyDescent="0.25">
      <c r="B9" s="3"/>
      <c r="C9" s="8"/>
      <c r="D9" s="4" t="s">
        <v>17</v>
      </c>
      <c r="E9" s="19"/>
      <c r="F9" s="20"/>
      <c r="G9" s="20"/>
      <c r="H9" s="20"/>
      <c r="I9" s="20"/>
      <c r="J9" s="20"/>
      <c r="K9" s="20"/>
      <c r="L9" s="17"/>
      <c r="M9" s="17"/>
      <c r="N9" s="17"/>
      <c r="O9" s="17"/>
      <c r="P9" s="17"/>
      <c r="Q9" s="17"/>
      <c r="R9" s="17"/>
      <c r="S9" s="18"/>
      <c r="T9" s="18"/>
      <c r="U9" s="18"/>
      <c r="V9" s="18"/>
      <c r="W9" s="18"/>
      <c r="X9" s="18"/>
      <c r="Y9" s="17">
        <v>12</v>
      </c>
      <c r="Z9" s="17"/>
      <c r="AA9" s="17">
        <v>13</v>
      </c>
      <c r="AB9" s="17"/>
      <c r="AC9" s="17"/>
      <c r="AD9" s="17"/>
      <c r="AE9" s="17">
        <v>13</v>
      </c>
      <c r="AF9" s="17"/>
      <c r="AG9" s="18"/>
      <c r="AH9" s="18"/>
      <c r="AI9" s="14">
        <f t="shared" si="9"/>
        <v>38</v>
      </c>
      <c r="AJ9" s="9">
        <f t="shared" si="2"/>
        <v>3</v>
      </c>
      <c r="AK9" s="10">
        <v>120</v>
      </c>
      <c r="AL9" s="10">
        <f t="shared" si="12"/>
        <v>57761.16</v>
      </c>
      <c r="AM9" s="10">
        <v>57881.16</v>
      </c>
    </row>
    <row r="11" spans="1:39" x14ac:dyDescent="0.25">
      <c r="B11" t="s">
        <v>9</v>
      </c>
    </row>
    <row r="12" spans="1:39" s="21" customFormat="1" ht="33.75" customHeight="1" x14ac:dyDescent="0.25">
      <c r="B12" s="27" t="s">
        <v>44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9" x14ac:dyDescent="0.25">
      <c r="B13" s="27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9" x14ac:dyDescent="0.25">
      <c r="B14" t="s">
        <v>45</v>
      </c>
    </row>
  </sheetData>
  <mergeCells count="2">
    <mergeCell ref="B12:AI12"/>
    <mergeCell ref="B13:AI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D2" sqref="D2:D19"/>
    </sheetView>
  </sheetViews>
  <sheetFormatPr defaultRowHeight="15" x14ac:dyDescent="0.25"/>
  <cols>
    <col min="1" max="1" width="8.28515625" customWidth="1"/>
    <col min="2" max="2" width="10.28515625" bestFit="1" customWidth="1"/>
    <col min="3" max="3" width="57.7109375" bestFit="1" customWidth="1"/>
  </cols>
  <sheetData>
    <row r="1" spans="2:4" x14ac:dyDescent="0.25">
      <c r="B1" t="s">
        <v>1</v>
      </c>
      <c r="C1" t="s">
        <v>42</v>
      </c>
      <c r="D1" t="s">
        <v>43</v>
      </c>
    </row>
    <row r="2" spans="2:4" x14ac:dyDescent="0.25">
      <c r="B2" s="23" t="s">
        <v>19</v>
      </c>
      <c r="C2" s="23" t="s">
        <v>20</v>
      </c>
      <c r="D2" s="24">
        <v>11</v>
      </c>
    </row>
    <row r="3" spans="2:4" x14ac:dyDescent="0.25">
      <c r="B3" s="23" t="s">
        <v>21</v>
      </c>
      <c r="C3" s="23" t="s">
        <v>22</v>
      </c>
      <c r="D3" s="24">
        <v>12</v>
      </c>
    </row>
    <row r="4" spans="2:4" x14ac:dyDescent="0.25">
      <c r="B4" s="23" t="s">
        <v>23</v>
      </c>
      <c r="C4" s="23" t="s">
        <v>24</v>
      </c>
      <c r="D4" s="24">
        <v>12</v>
      </c>
    </row>
    <row r="5" spans="2:4" x14ac:dyDescent="0.25">
      <c r="B5" s="23" t="s">
        <v>21</v>
      </c>
      <c r="C5" s="23" t="s">
        <v>25</v>
      </c>
      <c r="D5" s="24">
        <v>11</v>
      </c>
    </row>
    <row r="6" spans="2:4" x14ac:dyDescent="0.25">
      <c r="B6" s="23" t="s">
        <v>23</v>
      </c>
      <c r="C6" s="23" t="s">
        <v>26</v>
      </c>
      <c r="D6" s="24">
        <v>13</v>
      </c>
    </row>
    <row r="7" spans="2:4" x14ac:dyDescent="0.25">
      <c r="B7" s="23" t="s">
        <v>19</v>
      </c>
      <c r="C7" s="23" t="s">
        <v>27</v>
      </c>
      <c r="D7" s="24">
        <v>10</v>
      </c>
    </row>
    <row r="8" spans="2:4" x14ac:dyDescent="0.25">
      <c r="B8" s="23" t="s">
        <v>21</v>
      </c>
      <c r="C8" s="23" t="s">
        <v>28</v>
      </c>
      <c r="D8" s="24">
        <v>12</v>
      </c>
    </row>
    <row r="9" spans="2:4" x14ac:dyDescent="0.25">
      <c r="B9" s="23" t="s">
        <v>19</v>
      </c>
      <c r="C9" s="23" t="s">
        <v>29</v>
      </c>
      <c r="D9" s="24">
        <v>12</v>
      </c>
    </row>
    <row r="10" spans="2:4" x14ac:dyDescent="0.25">
      <c r="B10" s="23" t="s">
        <v>30</v>
      </c>
      <c r="C10" s="23" t="s">
        <v>31</v>
      </c>
      <c r="D10" s="24">
        <v>10</v>
      </c>
    </row>
    <row r="11" spans="2:4" x14ac:dyDescent="0.25">
      <c r="B11" s="23" t="s">
        <v>21</v>
      </c>
      <c r="C11" s="23" t="s">
        <v>32</v>
      </c>
      <c r="D11" s="24">
        <v>11</v>
      </c>
    </row>
    <row r="12" spans="2:4" x14ac:dyDescent="0.25">
      <c r="B12" s="23" t="s">
        <v>30</v>
      </c>
      <c r="C12" s="23" t="s">
        <v>33</v>
      </c>
      <c r="D12" s="24">
        <v>11</v>
      </c>
    </row>
    <row r="13" spans="2:4" x14ac:dyDescent="0.25">
      <c r="B13" s="23" t="s">
        <v>19</v>
      </c>
      <c r="C13" s="23" t="s">
        <v>34</v>
      </c>
      <c r="D13" s="24">
        <v>12</v>
      </c>
    </row>
    <row r="14" spans="2:4" x14ac:dyDescent="0.25">
      <c r="B14" s="23" t="s">
        <v>21</v>
      </c>
      <c r="C14" s="23" t="s">
        <v>35</v>
      </c>
      <c r="D14" s="24">
        <v>9</v>
      </c>
    </row>
    <row r="15" spans="2:4" x14ac:dyDescent="0.25">
      <c r="B15" s="23" t="s">
        <v>23</v>
      </c>
      <c r="C15" s="23" t="s">
        <v>36</v>
      </c>
      <c r="D15" s="24">
        <v>13</v>
      </c>
    </row>
    <row r="16" spans="2:4" x14ac:dyDescent="0.25">
      <c r="B16" s="23" t="s">
        <v>19</v>
      </c>
      <c r="C16" s="23" t="s">
        <v>37</v>
      </c>
      <c r="D16" s="24">
        <v>11</v>
      </c>
    </row>
    <row r="17" spans="2:4" x14ac:dyDescent="0.25">
      <c r="B17" s="23" t="s">
        <v>30</v>
      </c>
      <c r="C17" s="23" t="s">
        <v>38</v>
      </c>
      <c r="D17" s="24">
        <v>12</v>
      </c>
    </row>
    <row r="18" spans="2:4" x14ac:dyDescent="0.25">
      <c r="B18" s="23" t="s">
        <v>41</v>
      </c>
      <c r="C18" s="23" t="s">
        <v>39</v>
      </c>
      <c r="D18" s="24">
        <v>4</v>
      </c>
    </row>
    <row r="19" spans="2:4" x14ac:dyDescent="0.25">
      <c r="B19" s="23" t="s">
        <v>21</v>
      </c>
      <c r="C19" s="23" t="s">
        <v>40</v>
      </c>
      <c r="D19" s="24">
        <v>12</v>
      </c>
    </row>
  </sheetData>
  <autoFilter ref="B1:D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Shayahmetov.G</dc:creator>
  <cp:lastModifiedBy>Shayahmetov.G</cp:lastModifiedBy>
  <dcterms:created xsi:type="dcterms:W3CDTF">2018-01-27T11:55:49Z</dcterms:created>
  <dcterms:modified xsi:type="dcterms:W3CDTF">2018-02-01T09:29:42Z</dcterms:modified>
</cp:coreProperties>
</file>