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Работы\Ковалёв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F15" i="1"/>
  <c r="F16" i="1"/>
  <c r="F17" i="1"/>
  <c r="F18" i="1"/>
  <c r="F14" i="1"/>
  <c r="D9" i="1"/>
  <c r="D8" i="1"/>
  <c r="E8" i="1" s="1"/>
  <c r="D7" i="1"/>
  <c r="E7" i="1" s="1"/>
  <c r="D6" i="1"/>
  <c r="D5" i="1"/>
  <c r="G7" i="1" l="1"/>
  <c r="E9" i="1"/>
  <c r="G9" i="1" s="1"/>
  <c r="G8" i="1"/>
  <c r="E5" i="1"/>
  <c r="G5" i="1" s="1"/>
  <c r="E6" i="1"/>
  <c r="F21" i="1"/>
  <c r="E10" i="1" l="1"/>
  <c r="G6" i="1"/>
  <c r="G10" i="1" s="1"/>
</calcChain>
</file>

<file path=xl/comments1.xml><?xml version="1.0" encoding="utf-8"?>
<comments xmlns="http://schemas.openxmlformats.org/spreadsheetml/2006/main">
  <authors>
    <author>Ковалева Наталья Валентиновна</author>
    <author>D</author>
  </authors>
  <commentList>
    <comment ref="C14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включать эти расходы по факту выставления счета.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9" authorId="1" shapeId="0">
      <text>
        <r>
          <rPr>
            <b/>
            <sz val="9"/>
            <color indexed="81"/>
            <rFont val="Tahoma"/>
            <charset val="1"/>
          </rPr>
          <t>D:</t>
        </r>
        <r>
          <rPr>
            <sz val="9"/>
            <color indexed="81"/>
            <rFont val="Tahoma"/>
            <charset val="1"/>
          </rPr>
          <t xml:space="preserve">
Транзитные платежи
</t>
        </r>
      </text>
    </comment>
  </commentList>
</comments>
</file>

<file path=xl/sharedStrings.xml><?xml version="1.0" encoding="utf-8"?>
<sst xmlns="http://schemas.openxmlformats.org/spreadsheetml/2006/main" count="27" uniqueCount="26">
  <si>
    <t>Работник/ Наёмный сотрудник/Внештатный исполнитель</t>
  </si>
  <si>
    <t>Доход (оплаты)</t>
  </si>
  <si>
    <t>Клиент</t>
  </si>
  <si>
    <t>по договору</t>
  </si>
  <si>
    <t>факт</t>
  </si>
  <si>
    <t>С учетом налогов</t>
  </si>
  <si>
    <t>КТУ</t>
  </si>
  <si>
    <t>Сумма к выплате</t>
  </si>
  <si>
    <t>РАСХОДЫ за месяц</t>
  </si>
  <si>
    <t>Всего</t>
  </si>
  <si>
    <t xml:space="preserve">КРасход </t>
  </si>
  <si>
    <t>Бухгалтер</t>
  </si>
  <si>
    <t>Рабочее место</t>
  </si>
  <si>
    <t>1С Программист</t>
  </si>
  <si>
    <t>Реклама</t>
  </si>
  <si>
    <t>Материалы</t>
  </si>
  <si>
    <t>Телефон</t>
  </si>
  <si>
    <t>Итого:</t>
  </si>
  <si>
    <t>Клиент 1</t>
  </si>
  <si>
    <t>Клиент 2</t>
  </si>
  <si>
    <t>Клиент 3</t>
  </si>
  <si>
    <t>Клиент 4</t>
  </si>
  <si>
    <t>Клиент 5</t>
  </si>
  <si>
    <t>Транзитные платежи не учитываются в доходах и расходах просто  выводятся</t>
  </si>
  <si>
    <t>Сумма</t>
  </si>
  <si>
    <t>Сумма налога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</si>
</sst>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_-* #,##0&quot;р.&quot;_-;\-* #,##0&quot;р.&quot;_-;_-* &quot;-&quot;??&quot;р.&quot;_-;_-@_-"/>
    <numFmt numFmtId="165" formatCode="#,##0.00&quot;р.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9" fontId="1" fillId="3" borderId="7" xfId="2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9" fontId="1" fillId="0" borderId="12" xfId="1" applyNumberFormat="1" applyFont="1" applyBorder="1" applyAlignment="1">
      <alignment horizontal="center" vertical="center"/>
    </xf>
    <xf numFmtId="164" fontId="1" fillId="0" borderId="12" xfId="1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1" xfId="0" applyNumberFormat="1" applyFont="1" applyBorder="1" applyAlignment="1">
      <alignment horizontal="center" vertical="center"/>
    </xf>
    <xf numFmtId="0" fontId="4" fillId="5" borderId="12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3" borderId="11" xfId="0" applyFill="1" applyBorder="1" applyAlignment="1">
      <alignment horizontal="center" vertical="center"/>
    </xf>
    <xf numFmtId="2" fontId="0" fillId="3" borderId="11" xfId="0" applyNumberFormat="1" applyFill="1" applyBorder="1" applyAlignment="1">
      <alignment horizontal="center" vertical="center"/>
    </xf>
    <xf numFmtId="0" fontId="7" fillId="6" borderId="11" xfId="0" applyFont="1" applyFill="1" applyBorder="1" applyAlignment="1">
      <alignment vertical="center"/>
    </xf>
    <xf numFmtId="165" fontId="5" fillId="6" borderId="11" xfId="0" applyNumberFormat="1" applyFont="1" applyFill="1" applyBorder="1" applyAlignment="1">
      <alignment horizontal="center" vertical="center"/>
    </xf>
    <xf numFmtId="0" fontId="0" fillId="5" borderId="0" xfId="0" applyFill="1"/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D19" sqref="D19"/>
    </sheetView>
  </sheetViews>
  <sheetFormatPr defaultRowHeight="15" x14ac:dyDescent="0.25"/>
  <cols>
    <col min="1" max="1" width="37.28515625" bestFit="1" customWidth="1"/>
    <col min="2" max="2" width="12.28515625" bestFit="1" customWidth="1"/>
    <col min="3" max="3" width="10.7109375" bestFit="1" customWidth="1"/>
    <col min="4" max="5" width="17.28515625" bestFit="1" customWidth="1"/>
    <col min="6" max="6" width="13.28515625" bestFit="1" customWidth="1"/>
    <col min="7" max="7" width="26.7109375" customWidth="1"/>
    <col min="8" max="8" width="32.85546875" customWidth="1"/>
    <col min="10" max="10" width="34.42578125" customWidth="1"/>
  </cols>
  <sheetData>
    <row r="1" spans="1:7" ht="18.75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9.5" customHeight="1" thickBot="1" x14ac:dyDescent="0.3">
      <c r="A2" s="4" t="s">
        <v>1</v>
      </c>
      <c r="B2" s="5"/>
      <c r="C2" s="5"/>
      <c r="D2" s="5"/>
      <c r="E2" s="5"/>
      <c r="F2" s="5"/>
      <c r="G2" s="6"/>
    </row>
    <row r="3" spans="1:7" ht="15.75" thickBot="1" x14ac:dyDescent="0.3">
      <c r="A3" s="7" t="s">
        <v>2</v>
      </c>
      <c r="B3" s="8" t="s">
        <v>3</v>
      </c>
      <c r="C3" s="8" t="s">
        <v>4</v>
      </c>
      <c r="D3" s="9" t="s">
        <v>5</v>
      </c>
      <c r="E3" s="40" t="s">
        <v>25</v>
      </c>
      <c r="F3" s="10" t="s">
        <v>6</v>
      </c>
      <c r="G3" s="10" t="s">
        <v>7</v>
      </c>
    </row>
    <row r="4" spans="1:7" x14ac:dyDescent="0.25">
      <c r="A4" s="11"/>
      <c r="B4" s="12"/>
      <c r="C4" s="12"/>
      <c r="D4" s="13">
        <v>0.06</v>
      </c>
      <c r="E4" s="41"/>
      <c r="F4" s="14"/>
      <c r="G4" s="14"/>
    </row>
    <row r="5" spans="1:7" x14ac:dyDescent="0.25">
      <c r="A5" s="15" t="s">
        <v>18</v>
      </c>
      <c r="B5" s="16">
        <v>20000</v>
      </c>
      <c r="C5" s="17">
        <v>20000</v>
      </c>
      <c r="D5" s="18">
        <f t="shared" ref="D5:D9" si="0">C5*(1-$D$4)</f>
        <v>18800</v>
      </c>
      <c r="E5" s="18">
        <f>C5-D5</f>
        <v>1200</v>
      </c>
      <c r="F5" s="19">
        <v>0.3</v>
      </c>
      <c r="G5" s="20">
        <f>D5*F5-E5/2</f>
        <v>5040</v>
      </c>
    </row>
    <row r="6" spans="1:7" x14ac:dyDescent="0.25">
      <c r="A6" s="15" t="s">
        <v>19</v>
      </c>
      <c r="B6" s="16">
        <v>4000</v>
      </c>
      <c r="C6" s="17">
        <v>4000</v>
      </c>
      <c r="D6" s="18">
        <f t="shared" si="0"/>
        <v>3760</v>
      </c>
      <c r="E6" s="18">
        <f t="shared" ref="E6:E9" si="1">C6-D6</f>
        <v>240</v>
      </c>
      <c r="F6" s="19">
        <v>0.7</v>
      </c>
      <c r="G6" s="20">
        <f t="shared" ref="G6:G9" si="2">D6*F6-E6/2</f>
        <v>2512</v>
      </c>
    </row>
    <row r="7" spans="1:7" x14ac:dyDescent="0.25">
      <c r="A7" s="15" t="s">
        <v>20</v>
      </c>
      <c r="B7" s="16">
        <v>6000</v>
      </c>
      <c r="C7" s="17">
        <v>6000</v>
      </c>
      <c r="D7" s="18">
        <f t="shared" si="0"/>
        <v>5640</v>
      </c>
      <c r="E7" s="18">
        <f t="shared" si="1"/>
        <v>360</v>
      </c>
      <c r="F7" s="19">
        <v>0.5</v>
      </c>
      <c r="G7" s="20">
        <f t="shared" si="2"/>
        <v>2640</v>
      </c>
    </row>
    <row r="8" spans="1:7" x14ac:dyDescent="0.25">
      <c r="A8" s="15" t="s">
        <v>21</v>
      </c>
      <c r="B8" s="16">
        <v>19700</v>
      </c>
      <c r="C8" s="17">
        <v>19700</v>
      </c>
      <c r="D8" s="18">
        <f t="shared" si="0"/>
        <v>18518</v>
      </c>
      <c r="E8" s="18">
        <f t="shared" si="1"/>
        <v>1182</v>
      </c>
      <c r="F8" s="19">
        <v>0.5</v>
      </c>
      <c r="G8" s="20">
        <f t="shared" si="2"/>
        <v>8668</v>
      </c>
    </row>
    <row r="9" spans="1:7" x14ac:dyDescent="0.25">
      <c r="A9" s="15" t="s">
        <v>22</v>
      </c>
      <c r="B9" s="16">
        <v>5000</v>
      </c>
      <c r="C9" s="17">
        <v>5000</v>
      </c>
      <c r="D9" s="18">
        <f t="shared" si="0"/>
        <v>4700</v>
      </c>
      <c r="E9" s="18">
        <f t="shared" si="1"/>
        <v>300</v>
      </c>
      <c r="F9" s="19">
        <v>0.5</v>
      </c>
      <c r="G9" s="20">
        <f t="shared" si="2"/>
        <v>2200</v>
      </c>
    </row>
    <row r="10" spans="1:7" x14ac:dyDescent="0.25">
      <c r="A10" s="15"/>
      <c r="B10" s="16"/>
      <c r="C10" s="17">
        <f>SUM(C5:C9)</f>
        <v>54700</v>
      </c>
      <c r="D10" s="18"/>
      <c r="E10" s="18">
        <f>SUM(E5:E9)</f>
        <v>3282</v>
      </c>
      <c r="F10" s="20"/>
      <c r="G10" s="20">
        <f>SUM(G5:G9)-F21</f>
        <v>14840</v>
      </c>
    </row>
    <row r="11" spans="1:7" ht="18.75" x14ac:dyDescent="0.25">
      <c r="A11" s="21" t="s">
        <v>8</v>
      </c>
      <c r="B11" s="22"/>
      <c r="C11" s="22"/>
      <c r="D11" s="22"/>
      <c r="E11" s="22"/>
      <c r="F11" s="22"/>
      <c r="G11" s="23"/>
    </row>
    <row r="12" spans="1:7" ht="15.75" x14ac:dyDescent="0.25">
      <c r="A12" s="24"/>
      <c r="B12" s="25"/>
      <c r="C12" s="26" t="s">
        <v>9</v>
      </c>
      <c r="D12" s="26" t="s">
        <v>10</v>
      </c>
      <c r="E12" s="26"/>
      <c r="F12" s="26" t="s">
        <v>24</v>
      </c>
      <c r="G12" s="26"/>
    </row>
    <row r="13" spans="1:7" ht="15.75" x14ac:dyDescent="0.25">
      <c r="A13" s="27"/>
      <c r="B13" s="28"/>
      <c r="C13" s="29"/>
      <c r="D13" s="29"/>
      <c r="E13" s="29"/>
      <c r="F13" s="29"/>
      <c r="G13" s="29"/>
    </row>
    <row r="14" spans="1:7" x14ac:dyDescent="0.25">
      <c r="A14" s="15" t="s">
        <v>11</v>
      </c>
      <c r="B14" s="15"/>
      <c r="C14" s="30">
        <v>2400</v>
      </c>
      <c r="D14" s="19">
        <v>0.3</v>
      </c>
      <c r="E14" s="19"/>
      <c r="F14" s="20">
        <f>C14*D14</f>
        <v>720</v>
      </c>
      <c r="G14" s="30"/>
    </row>
    <row r="15" spans="1:7" x14ac:dyDescent="0.25">
      <c r="A15" s="15" t="s">
        <v>12</v>
      </c>
      <c r="B15" s="15"/>
      <c r="C15" s="31">
        <v>5000</v>
      </c>
      <c r="D15" s="19">
        <v>1</v>
      </c>
      <c r="E15" s="19"/>
      <c r="F15" s="20">
        <f>C15*D15</f>
        <v>5000</v>
      </c>
      <c r="G15" s="31"/>
    </row>
    <row r="16" spans="1:7" x14ac:dyDescent="0.25">
      <c r="A16" s="15" t="s">
        <v>13</v>
      </c>
      <c r="B16" s="15"/>
      <c r="C16" s="31"/>
      <c r="D16" s="19">
        <v>0.3</v>
      </c>
      <c r="E16" s="19"/>
      <c r="F16" s="20">
        <f>C16*D16</f>
        <v>0</v>
      </c>
      <c r="G16" s="31"/>
    </row>
    <row r="17" spans="1:7" x14ac:dyDescent="0.25">
      <c r="A17" s="15" t="s">
        <v>14</v>
      </c>
      <c r="B17" s="15"/>
      <c r="C17" s="31">
        <v>1000</v>
      </c>
      <c r="D17" s="19">
        <v>0.5</v>
      </c>
      <c r="E17" s="19"/>
      <c r="F17" s="20">
        <f>C17*D17</f>
        <v>500</v>
      </c>
      <c r="G17" s="31"/>
    </row>
    <row r="18" spans="1:7" x14ac:dyDescent="0.25">
      <c r="A18" s="15" t="s">
        <v>16</v>
      </c>
      <c r="B18" s="15"/>
      <c r="C18" s="30"/>
      <c r="D18" s="19">
        <v>0.3</v>
      </c>
      <c r="E18" s="19"/>
      <c r="F18" s="20">
        <f>C18*D18</f>
        <v>0</v>
      </c>
      <c r="G18" s="31"/>
    </row>
    <row r="19" spans="1:7" x14ac:dyDescent="0.25">
      <c r="A19" s="32" t="s">
        <v>15</v>
      </c>
      <c r="B19" s="33"/>
      <c r="C19" s="31">
        <v>30000</v>
      </c>
      <c r="D19" s="19"/>
      <c r="E19" s="19"/>
      <c r="F19" s="20"/>
      <c r="G19" s="31"/>
    </row>
    <row r="20" spans="1:7" x14ac:dyDescent="0.25">
      <c r="A20" s="34"/>
      <c r="B20" s="34"/>
      <c r="C20" s="35" t="s">
        <v>9</v>
      </c>
      <c r="D20" s="36"/>
      <c r="E20" s="36"/>
      <c r="F20" s="36"/>
      <c r="G20" s="36"/>
    </row>
    <row r="21" spans="1:7" ht="15.75" x14ac:dyDescent="0.25">
      <c r="A21" s="37" t="s">
        <v>17</v>
      </c>
      <c r="B21" s="37"/>
      <c r="C21" s="38"/>
      <c r="D21" s="38"/>
      <c r="E21" s="38"/>
      <c r="F21" s="38">
        <f>SUM(F14:F20)</f>
        <v>6220</v>
      </c>
      <c r="G21" s="38"/>
    </row>
    <row r="24" spans="1:7" x14ac:dyDescent="0.25">
      <c r="A24" s="39"/>
      <c r="B24" t="s">
        <v>23</v>
      </c>
    </row>
  </sheetData>
  <mergeCells count="8">
    <mergeCell ref="A12:A13"/>
    <mergeCell ref="E3:E4"/>
    <mergeCell ref="A1:G1"/>
    <mergeCell ref="A2:G2"/>
    <mergeCell ref="A3:A4"/>
    <mergeCell ref="B3:B4"/>
    <mergeCell ref="C3:C4"/>
    <mergeCell ref="A11:G1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D</cp:lastModifiedBy>
  <dcterms:created xsi:type="dcterms:W3CDTF">2018-02-08T06:02:14Z</dcterms:created>
  <dcterms:modified xsi:type="dcterms:W3CDTF">2018-02-08T12:48:46Z</dcterms:modified>
</cp:coreProperties>
</file>