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7895" windowHeight="116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H14" i="1" s="1"/>
  <c r="F13" i="1"/>
  <c r="I13" i="1" s="1"/>
  <c r="F12" i="1"/>
  <c r="J12" i="1" s="1"/>
  <c r="C11" i="1"/>
  <c r="F11" i="1" s="1"/>
  <c r="F10" i="1"/>
  <c r="I10" i="1" s="1"/>
  <c r="G12" i="1" l="1"/>
  <c r="H12" i="1"/>
  <c r="I14" i="1"/>
  <c r="I12" i="1"/>
  <c r="G11" i="1"/>
  <c r="J11" i="1"/>
  <c r="I11" i="1"/>
  <c r="H11" i="1"/>
  <c r="J10" i="1"/>
  <c r="J13" i="1"/>
  <c r="G10" i="1"/>
  <c r="G13" i="1"/>
  <c r="J14" i="1"/>
  <c r="H10" i="1"/>
  <c r="H13" i="1"/>
  <c r="G14" i="1"/>
</calcChain>
</file>

<file path=xl/sharedStrings.xml><?xml version="1.0" encoding="utf-8"?>
<sst xmlns="http://schemas.openxmlformats.org/spreadsheetml/2006/main" count="17" uniqueCount="17">
  <si>
    <t>Организация: Ха</t>
  </si>
  <si>
    <t>Дата: 31.12.17</t>
  </si>
  <si>
    <t>Организация</t>
  </si>
  <si>
    <t>Компенсация</t>
  </si>
  <si>
    <t xml:space="preserve">ПФР </t>
  </si>
  <si>
    <t>ФСС</t>
  </si>
  <si>
    <t>ФФОМС</t>
  </si>
  <si>
    <t>ФСС н/с</t>
  </si>
  <si>
    <t>Сотрудник</t>
  </si>
  <si>
    <t>Календарных дней</t>
  </si>
  <si>
    <t>Тарифная ставка</t>
  </si>
  <si>
    <t>Среднедневной заработок</t>
  </si>
  <si>
    <t>Алт</t>
  </si>
  <si>
    <t>Бабур</t>
  </si>
  <si>
    <t>Бугае</t>
  </si>
  <si>
    <t>Ва</t>
  </si>
  <si>
    <t>Вас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</si>
</sst>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4ECC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tabSelected="1" workbookViewId="0">
      <selection activeCell="E17" sqref="E17"/>
    </sheetView>
  </sheetViews>
  <sheetFormatPr defaultRowHeight="15" x14ac:dyDescent="0.25"/>
  <sheetData>
    <row r="2" spans="2:10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2"/>
      <c r="C3" s="2"/>
      <c r="D3" s="2"/>
      <c r="E3" s="2"/>
      <c r="F3" s="2"/>
      <c r="G3" s="2"/>
      <c r="H3" s="2"/>
      <c r="I3" s="2"/>
      <c r="J3" s="2"/>
    </row>
    <row r="4" spans="2:10" x14ac:dyDescent="0.25">
      <c r="B4" s="2"/>
      <c r="C4" s="2"/>
      <c r="D4" s="2"/>
      <c r="E4" s="2"/>
      <c r="F4" s="2"/>
      <c r="G4" s="2"/>
      <c r="H4" s="2"/>
      <c r="I4" s="2"/>
      <c r="J4" s="2"/>
    </row>
    <row r="5" spans="2:10" ht="15.75" x14ac:dyDescent="0.25">
      <c r="B5" s="1" t="s">
        <v>1</v>
      </c>
      <c r="C5" s="2"/>
      <c r="D5" s="2"/>
      <c r="E5" s="2"/>
      <c r="F5" s="2"/>
      <c r="G5" s="2"/>
      <c r="H5" s="2"/>
      <c r="I5" s="2"/>
      <c r="J5" s="2"/>
    </row>
    <row r="6" spans="2:10" x14ac:dyDescent="0.25">
      <c r="B6" s="2"/>
      <c r="C6" s="2"/>
      <c r="D6" s="2"/>
      <c r="E6" s="2"/>
      <c r="F6" s="2"/>
      <c r="G6" s="2"/>
      <c r="H6" s="2"/>
      <c r="I6" s="2"/>
      <c r="J6" s="2"/>
    </row>
    <row r="7" spans="2:10" x14ac:dyDescent="0.25">
      <c r="B7" s="2"/>
      <c r="C7" s="2"/>
      <c r="D7" s="2"/>
      <c r="E7" s="2"/>
      <c r="F7" s="2"/>
      <c r="G7" s="2"/>
      <c r="H7" s="2"/>
      <c r="I7" s="2"/>
      <c r="J7" s="2"/>
    </row>
    <row r="8" spans="2:10" x14ac:dyDescent="0.25">
      <c r="B8" s="3" t="s">
        <v>2</v>
      </c>
      <c r="C8" s="3"/>
      <c r="D8" s="3"/>
      <c r="E8" s="3"/>
      <c r="F8" s="3" t="s">
        <v>3</v>
      </c>
      <c r="G8" s="3" t="s">
        <v>4</v>
      </c>
      <c r="H8" s="3" t="s">
        <v>5</v>
      </c>
      <c r="I8" s="3" t="s">
        <v>6</v>
      </c>
      <c r="J8" s="3" t="s">
        <v>7</v>
      </c>
    </row>
    <row r="9" spans="2:10" ht="51" x14ac:dyDescent="0.25">
      <c r="B9" s="4" t="s">
        <v>8</v>
      </c>
      <c r="C9" s="4" t="s">
        <v>9</v>
      </c>
      <c r="D9" s="4" t="s">
        <v>10</v>
      </c>
      <c r="E9" s="4" t="s">
        <v>11</v>
      </c>
      <c r="F9" s="3"/>
      <c r="G9" s="3"/>
      <c r="H9" s="3"/>
      <c r="I9" s="3"/>
      <c r="J9" s="3"/>
    </row>
    <row r="10" spans="2:10" x14ac:dyDescent="0.25">
      <c r="B10" s="5" t="s">
        <v>12</v>
      </c>
      <c r="C10" s="6">
        <v>6</v>
      </c>
      <c r="D10" s="7">
        <v>29554</v>
      </c>
      <c r="E10" s="8">
        <v>2666.27</v>
      </c>
      <c r="F10" s="9">
        <f>C10*E10</f>
        <v>15997.619999999999</v>
      </c>
      <c r="G10" s="9">
        <f>F10*0.22</f>
        <v>3519.4764</v>
      </c>
      <c r="H10" s="9">
        <f>F10*0.029</f>
        <v>463.93097999999998</v>
      </c>
      <c r="I10" s="9">
        <f>F10*0.051</f>
        <v>815.87861999999984</v>
      </c>
      <c r="J10" s="9">
        <f>F10*0.002</f>
        <v>31.995239999999999</v>
      </c>
    </row>
    <row r="11" spans="2:10" x14ac:dyDescent="0.25">
      <c r="B11" s="5" t="s">
        <v>13</v>
      </c>
      <c r="C11" s="6">
        <f>32-4</f>
        <v>28</v>
      </c>
      <c r="D11" s="7">
        <v>24426</v>
      </c>
      <c r="E11" s="8">
        <v>1842.83</v>
      </c>
      <c r="F11" s="9">
        <f t="shared" ref="F11:F14" si="0">C11*E11</f>
        <v>51599.24</v>
      </c>
      <c r="G11" s="9">
        <f t="shared" ref="G11:G14" si="1">F11*0.22</f>
        <v>11351.8328</v>
      </c>
      <c r="H11" s="9">
        <f t="shared" ref="H11:H14" si="2">F11*0.029</f>
        <v>1496.37796</v>
      </c>
      <c r="I11" s="9">
        <f t="shared" ref="I11:I14" si="3">F11*0.051</f>
        <v>2631.5612399999995</v>
      </c>
      <c r="J11" s="9">
        <f t="shared" ref="J11:J14" si="4">F11*0.002</f>
        <v>103.19848</v>
      </c>
    </row>
    <row r="12" spans="2:10" x14ac:dyDescent="0.25">
      <c r="B12" s="5" t="s">
        <v>14</v>
      </c>
      <c r="C12" s="6">
        <v>53</v>
      </c>
      <c r="D12" s="7">
        <v>33505</v>
      </c>
      <c r="E12" s="8">
        <v>1632.88</v>
      </c>
      <c r="F12" s="9">
        <f t="shared" si="0"/>
        <v>86542.64</v>
      </c>
      <c r="G12" s="9">
        <f t="shared" si="1"/>
        <v>19039.380799999999</v>
      </c>
      <c r="H12" s="9">
        <f t="shared" si="2"/>
        <v>2509.7365600000003</v>
      </c>
      <c r="I12" s="9">
        <f t="shared" si="3"/>
        <v>4413.6746399999993</v>
      </c>
      <c r="J12" s="9">
        <f t="shared" si="4"/>
        <v>173.08528000000001</v>
      </c>
    </row>
    <row r="13" spans="2:10" x14ac:dyDescent="0.25">
      <c r="B13" s="5" t="s">
        <v>15</v>
      </c>
      <c r="C13" s="6">
        <v>29</v>
      </c>
      <c r="D13" s="7">
        <v>32726</v>
      </c>
      <c r="E13" s="8">
        <v>3178.67</v>
      </c>
      <c r="F13" s="9">
        <f t="shared" si="0"/>
        <v>92181.430000000008</v>
      </c>
      <c r="G13" s="9">
        <f t="shared" si="1"/>
        <v>20279.9146</v>
      </c>
      <c r="H13" s="9">
        <f t="shared" si="2"/>
        <v>2673.2614700000004</v>
      </c>
      <c r="I13" s="9">
        <f t="shared" si="3"/>
        <v>4701.2529299999997</v>
      </c>
      <c r="J13" s="9">
        <f t="shared" si="4"/>
        <v>184.36286000000001</v>
      </c>
    </row>
    <row r="14" spans="2:10" x14ac:dyDescent="0.25">
      <c r="B14" s="5" t="s">
        <v>16</v>
      </c>
      <c r="C14" s="6">
        <v>22</v>
      </c>
      <c r="D14" s="7">
        <v>27382</v>
      </c>
      <c r="E14" s="8">
        <v>2664.2</v>
      </c>
      <c r="F14" s="9">
        <f t="shared" si="0"/>
        <v>58612.399999999994</v>
      </c>
      <c r="G14" s="9">
        <f t="shared" si="1"/>
        <v>12894.727999999999</v>
      </c>
      <c r="H14" s="9">
        <f t="shared" si="2"/>
        <v>1699.7595999999999</v>
      </c>
      <c r="I14" s="9">
        <f t="shared" si="3"/>
        <v>2989.2323999999994</v>
      </c>
      <c r="J14" s="9">
        <f t="shared" si="4"/>
        <v>117.22479999999999</v>
      </c>
    </row>
    <row r="15" spans="2:10" x14ac:dyDescent="0.25">
      <c r="B15" s="5"/>
      <c r="C15" s="6"/>
      <c r="D15" s="7"/>
      <c r="E15" s="8"/>
      <c r="F15" s="9"/>
      <c r="G15" s="9"/>
      <c r="H15" s="9"/>
      <c r="I15" s="9"/>
      <c r="J15" s="9"/>
    </row>
    <row r="16" spans="2:10" x14ac:dyDescent="0.25">
      <c r="B16" s="5"/>
      <c r="C16" s="6"/>
      <c r="D16" s="7"/>
      <c r="E16" s="8"/>
      <c r="F16" s="9"/>
      <c r="G16" s="9"/>
      <c r="H16" s="9"/>
      <c r="I16" s="9"/>
      <c r="J16" s="9"/>
    </row>
    <row r="17" spans="2:10" x14ac:dyDescent="0.25">
      <c r="B17" s="5"/>
      <c r="C17" s="6"/>
      <c r="D17" s="7"/>
      <c r="E17" s="8"/>
      <c r="F17" s="9"/>
      <c r="G17" s="9"/>
      <c r="H17" s="9"/>
      <c r="I17" s="9"/>
      <c r="J17" s="9"/>
    </row>
    <row r="18" spans="2:10" x14ac:dyDescent="0.25">
      <c r="B18" s="5"/>
      <c r="C18" s="6"/>
      <c r="D18" s="7"/>
      <c r="E18" s="8"/>
      <c r="F18" s="9"/>
      <c r="G18" s="9"/>
      <c r="H18" s="9"/>
      <c r="I18" s="9"/>
      <c r="J18" s="9"/>
    </row>
    <row r="19" spans="2:10" x14ac:dyDescent="0.25">
      <c r="B19" s="10"/>
      <c r="C19" s="10"/>
      <c r="D19" s="10"/>
      <c r="E19" s="10"/>
      <c r="F19" s="11"/>
      <c r="G19" s="11"/>
      <c r="H19" s="11"/>
      <c r="I19" s="11"/>
      <c r="J19" s="11"/>
    </row>
    <row r="20" spans="2:10" x14ac:dyDescent="0.25">
      <c r="B20" s="2"/>
      <c r="C20" s="2"/>
      <c r="D20" s="2"/>
      <c r="E20" s="2"/>
      <c r="F20" s="2"/>
      <c r="G20" s="2"/>
      <c r="H20" s="2"/>
      <c r="I20" s="2"/>
      <c r="J20" s="2"/>
    </row>
  </sheetData>
  <mergeCells count="7">
    <mergeCell ref="B19:E19"/>
    <mergeCell ref="B8:E8"/>
    <mergeCell ref="F8:F9"/>
    <mergeCell ref="G8:G9"/>
    <mergeCell ref="H8:H9"/>
    <mergeCell ref="I8:I9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fidelite</dc:creator>
  <cp:lastModifiedBy>fidelite</cp:lastModifiedBy>
  <dcterms:created xsi:type="dcterms:W3CDTF">2018-06-18T20:09:54Z</dcterms:created>
  <dcterms:modified xsi:type="dcterms:W3CDTF">2018-06-18T20:10:35Z</dcterms:modified>
</cp:coreProperties>
</file>