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050"/>
  </bookViews>
  <sheets>
    <sheet name="Заказы за месяц" sheetId="1" r:id="rId1"/>
    <sheet name="Справочники" sheetId="4" r:id="rId2"/>
  </sheets>
  <definedNames>
    <definedName name="_xlnm._FilterDatabase" localSheetId="0" hidden="1">'Заказы за месяц'!$A$3:$U$12</definedName>
  </definedNames>
  <calcPr calcId="162913"/>
</workbook>
</file>

<file path=xl/calcChain.xml><?xml version="1.0" encoding="utf-8"?>
<calcChain xmlns="http://schemas.openxmlformats.org/spreadsheetml/2006/main">
  <c r="H27" i="1" l="1"/>
  <c r="D23" i="1"/>
  <c r="F19" i="1" s="1"/>
  <c r="K11" i="1"/>
  <c r="K12" i="1" s="1"/>
  <c r="M12" i="1"/>
  <c r="L12" i="1"/>
  <c r="O11" i="1"/>
  <c r="M11" i="1"/>
  <c r="F17" i="1" l="1"/>
  <c r="H29" i="1"/>
  <c r="H28" i="1"/>
  <c r="L11" i="1"/>
  <c r="H30" i="1" l="1"/>
  <c r="E29" i="1"/>
</calcChain>
</file>

<file path=xl/sharedStrings.xml><?xml version="1.0" encoding="utf-8"?>
<sst xmlns="http://schemas.openxmlformats.org/spreadsheetml/2006/main" count="94" uniqueCount="79">
  <si>
    <t>№ п/п</t>
  </si>
  <si>
    <t>Дата продажи</t>
  </si>
  <si>
    <t>ФИО клиента</t>
  </si>
  <si>
    <t>№ заказа</t>
  </si>
  <si>
    <t>Город</t>
  </si>
  <si>
    <t>Сумма продукции</t>
  </si>
  <si>
    <t>%% скидки</t>
  </si>
  <si>
    <t>Сумма скидки</t>
  </si>
  <si>
    <t>Источник</t>
  </si>
  <si>
    <t>Оплата получена?</t>
  </si>
  <si>
    <t>Новый клиент?</t>
  </si>
  <si>
    <t>Тел Клиента</t>
  </si>
  <si>
    <t>Всего клиентов</t>
  </si>
  <si>
    <t>Итого</t>
  </si>
  <si>
    <t>Новых клиентов</t>
  </si>
  <si>
    <t>Повторных клиентов</t>
  </si>
  <si>
    <t>Средний чек</t>
  </si>
  <si>
    <t xml:space="preserve">% Доставки заказов день в день </t>
  </si>
  <si>
    <t>да</t>
  </si>
  <si>
    <t>нет</t>
  </si>
  <si>
    <t>звонок</t>
  </si>
  <si>
    <t>Пол</t>
  </si>
  <si>
    <t>Сумма доставки, клиент</t>
  </si>
  <si>
    <t>Сумма доставки, заплатили</t>
  </si>
  <si>
    <t>м</t>
  </si>
  <si>
    <t>ИСТОЧНИКИ</t>
  </si>
  <si>
    <t>Сайт - заказ</t>
  </si>
  <si>
    <t>Сату - заказ</t>
  </si>
  <si>
    <t>Звонок</t>
  </si>
  <si>
    <t>Jivosite</t>
  </si>
  <si>
    <t>Whatsapp</t>
  </si>
  <si>
    <t>Instagram</t>
  </si>
  <si>
    <t>Звонок лиду исходящий</t>
  </si>
  <si>
    <t>КАК НАС НАШЛИ</t>
  </si>
  <si>
    <t>Поиск - Google</t>
  </si>
  <si>
    <t>Поиск - Yandex</t>
  </si>
  <si>
    <t>Поиск на Cату</t>
  </si>
  <si>
    <t>Объявление на сайтах</t>
  </si>
  <si>
    <t>Объявление в соцсетях</t>
  </si>
  <si>
    <t>Инстаграм</t>
  </si>
  <si>
    <t>Ответы</t>
  </si>
  <si>
    <t>Товар</t>
  </si>
  <si>
    <t>Статусы заказов</t>
  </si>
  <si>
    <t>сайт-заказ</t>
  </si>
  <si>
    <t>Статус заказа</t>
  </si>
  <si>
    <t>получить оплату</t>
  </si>
  <si>
    <t>ГринТорговля</t>
  </si>
  <si>
    <t>Трилоджик</t>
  </si>
  <si>
    <t>Минокс и масла</t>
  </si>
  <si>
    <t>Адхара</t>
  </si>
  <si>
    <t>Дудар</t>
  </si>
  <si>
    <t>Кокочоко</t>
  </si>
  <si>
    <t>Франц.БАДы</t>
  </si>
  <si>
    <t>Каминомото</t>
  </si>
  <si>
    <t>Нутрифарм</t>
  </si>
  <si>
    <t>Поставщики</t>
  </si>
  <si>
    <t>Способ оплаты</t>
  </si>
  <si>
    <t>Диспетчер</t>
  </si>
  <si>
    <t>Вид доставки по городу</t>
  </si>
  <si>
    <t>На след.день</t>
  </si>
  <si>
    <t>День в  день</t>
  </si>
  <si>
    <t>День в день (3 часа)</t>
  </si>
  <si>
    <t xml:space="preserve">Отчет по розничным продажам за </t>
  </si>
  <si>
    <t>Анастасия Гладкова </t>
  </si>
  <si>
    <t>8 (727) 356-39-80</t>
  </si>
  <si>
    <t>ж</t>
  </si>
  <si>
    <t>Надежда</t>
  </si>
  <si>
    <t>Алматы</t>
  </si>
  <si>
    <t>CocoChoco REGULAR для кончиков,шампунь кондц</t>
  </si>
  <si>
    <t>наличные</t>
  </si>
  <si>
    <t>курьер по городу</t>
  </si>
  <si>
    <t>Кадыр Нурдык </t>
  </si>
  <si>
    <t>8 (707) 524-07-09</t>
  </si>
  <si>
    <t>Dr. Sea 600 г грязь Мертвого моря в пак</t>
  </si>
  <si>
    <t>Итого (оплата получена)</t>
  </si>
  <si>
    <t>Итоги по источнику</t>
  </si>
  <si>
    <t>Вид доставки</t>
  </si>
  <si>
    <t>ИТОГО</t>
  </si>
  <si>
    <t>Итоги по клиентам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</si>
</sst>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[$KZT]_-;\-* #,##0.00\ [$KZT]_-;_-* &quot;-&quot;??\ [$KZT]_-;_-@_-"/>
    <numFmt numFmtId="165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Trebuchet MS"/>
      <family val="2"/>
      <charset val="204"/>
    </font>
    <font>
      <b/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left"/>
    </xf>
    <xf numFmtId="0" fontId="5" fillId="3" borderId="0" xfId="0" applyFont="1" applyFill="1" applyBorder="1" applyAlignment="1">
      <alignment wrapText="1"/>
    </xf>
    <xf numFmtId="0" fontId="5" fillId="0" borderId="0" xfId="0" applyFont="1" applyBorder="1"/>
    <xf numFmtId="164" fontId="5" fillId="3" borderId="0" xfId="0" applyNumberFormat="1" applyFont="1" applyFill="1" applyBorder="1"/>
    <xf numFmtId="0" fontId="5" fillId="3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14" fontId="4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164" fontId="8" fillId="0" borderId="0" xfId="0" applyNumberFormat="1" applyFont="1"/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0" borderId="0" xfId="0" applyFont="1"/>
    <xf numFmtId="0" fontId="9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7" fillId="3" borderId="0" xfId="0" applyFont="1" applyFill="1"/>
    <xf numFmtId="0" fontId="9" fillId="0" borderId="0" xfId="0" applyFont="1" applyAlignment="1">
      <alignment horizontal="left"/>
    </xf>
    <xf numFmtId="164" fontId="9" fillId="0" borderId="0" xfId="0" applyNumberFormat="1" applyFont="1"/>
    <xf numFmtId="9" fontId="2" fillId="0" borderId="0" xfId="1" applyFont="1" applyAlignment="1">
      <alignment horizontal="left" vertical="center"/>
    </xf>
    <xf numFmtId="9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64" fontId="9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9" fillId="0" borderId="0" xfId="0" applyFont="1"/>
    <xf numFmtId="0" fontId="11" fillId="0" borderId="0" xfId="0" applyFont="1" applyAlignment="1">
      <alignment horizontal="left"/>
    </xf>
    <xf numFmtId="9" fontId="1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0" applyFont="1"/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4" fillId="0" borderId="1" xfId="0" applyFont="1" applyFill="1" applyBorder="1"/>
    <xf numFmtId="0" fontId="0" fillId="0" borderId="0" xfId="0" applyFill="1"/>
    <xf numFmtId="0" fontId="0" fillId="0" borderId="1" xfId="0" applyFill="1" applyBorder="1"/>
    <xf numFmtId="164" fontId="5" fillId="0" borderId="1" xfId="0" applyNumberFormat="1" applyFont="1" applyFill="1" applyBorder="1"/>
    <xf numFmtId="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2" fillId="0" borderId="0" xfId="0" applyFont="1"/>
    <xf numFmtId="0" fontId="0" fillId="0" borderId="0" xfId="0"/>
    <xf numFmtId="0" fontId="4" fillId="0" borderId="0" xfId="0" applyFont="1"/>
    <xf numFmtId="0" fontId="4" fillId="0" borderId="1" xfId="0" applyFont="1" applyFill="1" applyBorder="1"/>
    <xf numFmtId="0" fontId="15" fillId="0" borderId="0" xfId="0" applyFont="1"/>
    <xf numFmtId="0" fontId="3" fillId="0" borderId="0" xfId="0" applyFont="1"/>
    <xf numFmtId="0" fontId="3" fillId="3" borderId="0" xfId="0" applyFont="1" applyFill="1"/>
    <xf numFmtId="0" fontId="5" fillId="0" borderId="1" xfId="0" applyFont="1" applyFill="1" applyBorder="1" applyAlignment="1" applyProtection="1">
      <alignment horizont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/>
    </xf>
    <xf numFmtId="9" fontId="0" fillId="0" borderId="0" xfId="1" applyFont="1"/>
    <xf numFmtId="9" fontId="2" fillId="0" borderId="0" xfId="1" applyFont="1" applyBorder="1" applyAlignment="1">
      <alignment horizontal="left" vertical="center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14" fontId="5" fillId="0" borderId="1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left" vertical="center" wrapText="1"/>
    </xf>
    <xf numFmtId="10" fontId="0" fillId="0" borderId="0" xfId="1" applyNumberFormat="1" applyFont="1"/>
    <xf numFmtId="165" fontId="0" fillId="0" borderId="0" xfId="2" applyNumberFormat="1" applyFont="1"/>
    <xf numFmtId="0" fontId="9" fillId="0" borderId="5" xfId="0" applyFont="1" applyFill="1" applyBorder="1" applyAlignment="1">
      <alignment horizontal="left" vertical="center"/>
    </xf>
    <xf numFmtId="0" fontId="0" fillId="0" borderId="5" xfId="0" applyBorder="1"/>
    <xf numFmtId="0" fontId="4" fillId="0" borderId="5" xfId="0" applyFont="1" applyBorder="1"/>
    <xf numFmtId="9" fontId="0" fillId="0" borderId="5" xfId="1" applyFont="1" applyBorder="1"/>
    <xf numFmtId="0" fontId="9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9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164" fontId="9" fillId="0" borderId="6" xfId="0" applyNumberFormat="1" applyFont="1" applyBorder="1" applyAlignment="1">
      <alignment vertical="top"/>
    </xf>
    <xf numFmtId="165" fontId="2" fillId="0" borderId="0" xfId="2" applyNumberFormat="1" applyFont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hair.kz/webasyst/shop?action=customers" TargetMode="External"/><Relationship Id="rId2" Type="http://schemas.openxmlformats.org/officeDocument/2006/relationships/hyperlink" Target="https://healthhair.kz/webasyst/shop?action=products" TargetMode="External"/><Relationship Id="rId1" Type="http://schemas.openxmlformats.org/officeDocument/2006/relationships/hyperlink" Target="https://healthhair.kz/webasyst/shop?action=customer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healthhair.kz/webasyst/shop?action=produc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64"/>
  <sheetViews>
    <sheetView tabSelected="1" zoomScale="85" zoomScaleNormal="85" workbookViewId="0">
      <pane xSplit="4" ySplit="3" topLeftCell="F4" activePane="bottomRight" state="frozen"/>
      <selection pane="topRight" activeCell="D1" sqref="D1"/>
      <selection pane="bottomLeft" activeCell="A4" sqref="A4"/>
      <selection pane="bottomRight" activeCell="J12" sqref="J12"/>
    </sheetView>
  </sheetViews>
  <sheetFormatPr defaultRowHeight="14.5" x14ac:dyDescent="0.35"/>
  <cols>
    <col min="2" max="2" width="10.1796875" style="59" customWidth="1"/>
    <col min="3" max="3" width="12.54296875" customWidth="1"/>
    <col min="4" max="4" width="29.1796875" customWidth="1"/>
    <col min="5" max="5" width="20.453125" style="60" hidden="1" customWidth="1"/>
    <col min="6" max="6" width="9.36328125" bestFit="1" customWidth="1"/>
    <col min="7" max="7" width="9.1796875" style="37"/>
    <col min="8" max="8" width="16.1796875" style="37" customWidth="1"/>
    <col min="9" max="9" width="17.453125" customWidth="1"/>
    <col min="10" max="10" width="25.81640625" style="59" customWidth="1"/>
    <col min="11" max="11" width="18.26953125" customWidth="1"/>
    <col min="12" max="13" width="15" customWidth="1"/>
    <col min="14" max="14" width="6.81640625" customWidth="1"/>
    <col min="15" max="15" width="13.26953125" bestFit="1" customWidth="1"/>
    <col min="16" max="16" width="12.81640625" bestFit="1" customWidth="1"/>
    <col min="17" max="17" width="12.7265625" customWidth="1"/>
    <col min="18" max="18" width="10.26953125" bestFit="1" customWidth="1"/>
    <col min="19" max="19" width="15.81640625" bestFit="1" customWidth="1"/>
    <col min="20" max="20" width="18" customWidth="1"/>
    <col min="21" max="21" width="14" style="59" customWidth="1"/>
  </cols>
  <sheetData>
    <row r="1" spans="1:21" ht="18.5" x14ac:dyDescent="0.45">
      <c r="A1" s="44" t="s">
        <v>62</v>
      </c>
      <c r="B1" s="44"/>
    </row>
    <row r="2" spans="1:21" ht="15" customHeight="1" x14ac:dyDescent="0.35"/>
    <row r="3" spans="1:21" ht="26" x14ac:dyDescent="0.35">
      <c r="A3" s="1" t="s">
        <v>0</v>
      </c>
      <c r="B3" s="1" t="s">
        <v>57</v>
      </c>
      <c r="C3" s="1" t="s">
        <v>1</v>
      </c>
      <c r="D3" s="2" t="s">
        <v>2</v>
      </c>
      <c r="E3" s="2" t="s">
        <v>44</v>
      </c>
      <c r="F3" s="2" t="s">
        <v>21</v>
      </c>
      <c r="G3" s="2" t="s">
        <v>3</v>
      </c>
      <c r="H3" s="2" t="s">
        <v>4</v>
      </c>
      <c r="I3" s="2" t="s">
        <v>11</v>
      </c>
      <c r="J3" s="2" t="s">
        <v>41</v>
      </c>
      <c r="K3" s="3" t="s">
        <v>5</v>
      </c>
      <c r="L3" s="4" t="s">
        <v>22</v>
      </c>
      <c r="M3" s="4" t="s">
        <v>23</v>
      </c>
      <c r="N3" s="1" t="s">
        <v>6</v>
      </c>
      <c r="O3" s="1" t="s">
        <v>7</v>
      </c>
      <c r="P3" s="73" t="s">
        <v>8</v>
      </c>
      <c r="Q3" s="74" t="s">
        <v>56</v>
      </c>
      <c r="R3" s="1" t="s">
        <v>9</v>
      </c>
      <c r="S3" s="1" t="s">
        <v>10</v>
      </c>
      <c r="T3" s="74" t="s">
        <v>76</v>
      </c>
      <c r="U3" s="74" t="s">
        <v>58</v>
      </c>
    </row>
    <row r="4" spans="1:21" ht="29" x14ac:dyDescent="0.35">
      <c r="A4" s="67">
        <v>1</v>
      </c>
      <c r="B4" s="67" t="s">
        <v>66</v>
      </c>
      <c r="C4" s="45">
        <v>43374</v>
      </c>
      <c r="D4" s="67" t="s">
        <v>63</v>
      </c>
      <c r="E4" s="50"/>
      <c r="F4" s="50" t="s">
        <v>65</v>
      </c>
      <c r="G4" s="65">
        <v>2113</v>
      </c>
      <c r="H4" s="46" t="s">
        <v>67</v>
      </c>
      <c r="I4" s="70" t="s">
        <v>64</v>
      </c>
      <c r="J4" s="71" t="s">
        <v>68</v>
      </c>
      <c r="K4" s="51">
        <v>17600</v>
      </c>
      <c r="L4" s="51">
        <v>0</v>
      </c>
      <c r="M4" s="51">
        <v>0</v>
      </c>
      <c r="N4" s="52">
        <v>0</v>
      </c>
      <c r="O4" s="51">
        <v>0</v>
      </c>
      <c r="P4" s="47" t="s">
        <v>43</v>
      </c>
      <c r="Q4" s="54" t="s">
        <v>69</v>
      </c>
      <c r="R4" s="72">
        <v>43375</v>
      </c>
      <c r="S4" s="53" t="s">
        <v>18</v>
      </c>
      <c r="T4" s="54" t="s">
        <v>70</v>
      </c>
      <c r="U4" s="54" t="s">
        <v>59</v>
      </c>
    </row>
    <row r="5" spans="1:21" s="49" customFormat="1" ht="29" x14ac:dyDescent="0.35">
      <c r="A5" s="67">
        <v>3</v>
      </c>
      <c r="B5" s="67" t="s">
        <v>66</v>
      </c>
      <c r="C5" s="45">
        <v>43374</v>
      </c>
      <c r="D5" s="67" t="s">
        <v>71</v>
      </c>
      <c r="E5" s="61"/>
      <c r="F5" s="50" t="s">
        <v>24</v>
      </c>
      <c r="G5" s="65">
        <v>2115</v>
      </c>
      <c r="H5" s="46" t="s">
        <v>67</v>
      </c>
      <c r="I5" s="70" t="s">
        <v>72</v>
      </c>
      <c r="J5" s="71" t="s">
        <v>73</v>
      </c>
      <c r="K5" s="51">
        <v>14400</v>
      </c>
      <c r="L5" s="51">
        <v>0</v>
      </c>
      <c r="M5" s="51">
        <v>0</v>
      </c>
      <c r="N5" s="52">
        <v>0</v>
      </c>
      <c r="O5" s="51">
        <v>0</v>
      </c>
      <c r="P5" s="47" t="s">
        <v>20</v>
      </c>
      <c r="Q5" s="54" t="s">
        <v>69</v>
      </c>
      <c r="R5" s="72">
        <v>43374</v>
      </c>
      <c r="S5" s="53" t="s">
        <v>18</v>
      </c>
      <c r="T5" s="54" t="s">
        <v>70</v>
      </c>
      <c r="U5" s="54" t="s">
        <v>60</v>
      </c>
    </row>
    <row r="6" spans="1:21" s="49" customFormat="1" x14ac:dyDescent="0.35">
      <c r="A6" s="67">
        <v>4</v>
      </c>
      <c r="B6" s="67"/>
      <c r="C6" s="45"/>
      <c r="D6" s="67"/>
      <c r="E6" s="61"/>
      <c r="F6" s="50"/>
      <c r="G6" s="65"/>
      <c r="H6" s="46"/>
      <c r="I6" s="48"/>
      <c r="J6" s="48"/>
      <c r="K6" s="51"/>
      <c r="L6" s="51"/>
      <c r="M6" s="51"/>
      <c r="N6" s="52"/>
      <c r="O6" s="51"/>
      <c r="P6" s="47"/>
      <c r="Q6" s="54"/>
      <c r="R6" s="72"/>
      <c r="S6" s="53"/>
      <c r="T6" s="54"/>
      <c r="U6" s="54"/>
    </row>
    <row r="7" spans="1:21" s="49" customFormat="1" x14ac:dyDescent="0.35">
      <c r="A7" s="5">
        <v>5</v>
      </c>
      <c r="B7" s="67"/>
      <c r="C7" s="45"/>
      <c r="D7" s="67"/>
      <c r="E7" s="61"/>
      <c r="F7" s="50"/>
      <c r="G7" s="65"/>
      <c r="H7" s="46"/>
      <c r="I7" s="48"/>
      <c r="J7" s="55"/>
      <c r="K7" s="51"/>
      <c r="L7" s="51"/>
      <c r="M7" s="51"/>
      <c r="N7" s="52"/>
      <c r="O7" s="51"/>
      <c r="P7" s="47"/>
      <c r="Q7" s="54"/>
      <c r="R7" s="72"/>
      <c r="S7" s="53"/>
      <c r="T7" s="54"/>
      <c r="U7" s="54"/>
    </row>
    <row r="8" spans="1:21" s="49" customFormat="1" x14ac:dyDescent="0.35">
      <c r="A8" s="67">
        <v>6</v>
      </c>
      <c r="B8" s="67"/>
      <c r="C8" s="45"/>
      <c r="D8" s="67"/>
      <c r="E8" s="61"/>
      <c r="F8" s="50"/>
      <c r="G8" s="65"/>
      <c r="H8" s="46"/>
      <c r="I8" s="48"/>
      <c r="J8" s="48"/>
      <c r="K8" s="51"/>
      <c r="L8" s="51"/>
      <c r="M8" s="51"/>
      <c r="N8" s="52"/>
      <c r="O8" s="51"/>
      <c r="P8" s="47"/>
      <c r="Q8" s="54"/>
      <c r="R8" s="53"/>
      <c r="S8" s="53"/>
      <c r="T8" s="54"/>
      <c r="U8" s="54"/>
    </row>
    <row r="9" spans="1:21" x14ac:dyDescent="0.35">
      <c r="A9" s="7"/>
      <c r="B9" s="7"/>
      <c r="C9" s="8"/>
      <c r="D9" s="8"/>
      <c r="E9" s="8"/>
      <c r="F9" s="38"/>
      <c r="G9" s="43"/>
      <c r="H9" s="10"/>
      <c r="I9" s="13"/>
      <c r="J9" s="13"/>
      <c r="K9" s="18"/>
      <c r="L9" s="10"/>
      <c r="M9" s="11"/>
      <c r="N9" s="10"/>
      <c r="O9" s="9"/>
      <c r="P9" s="12"/>
      <c r="Q9" s="11"/>
      <c r="R9" s="11"/>
      <c r="S9" s="11"/>
      <c r="T9" s="11"/>
      <c r="U9" s="11"/>
    </row>
    <row r="10" spans="1:21" x14ac:dyDescent="0.35">
      <c r="A10" s="15"/>
      <c r="B10" s="15"/>
      <c r="C10" s="16"/>
      <c r="D10" s="16"/>
      <c r="E10" s="62"/>
      <c r="F10" s="39"/>
      <c r="G10" s="39"/>
      <c r="H10" s="17"/>
      <c r="I10" s="23"/>
      <c r="J10" s="23"/>
      <c r="K10" s="18"/>
      <c r="L10" s="18"/>
      <c r="M10" s="19"/>
      <c r="N10" s="19"/>
      <c r="O10" s="19"/>
      <c r="P10" s="20"/>
      <c r="U10" s="19"/>
    </row>
    <row r="11" spans="1:21" x14ac:dyDescent="0.35">
      <c r="A11" s="6"/>
      <c r="B11" s="6"/>
      <c r="C11" s="25" t="s">
        <v>13</v>
      </c>
      <c r="D11" s="20"/>
      <c r="E11" s="63"/>
      <c r="F11" s="20"/>
      <c r="G11" s="40"/>
      <c r="H11" s="40"/>
      <c r="I11" s="24"/>
      <c r="J11" s="24"/>
      <c r="K11" s="26">
        <f>SUM(K4:K8)</f>
        <v>32000</v>
      </c>
      <c r="L11" s="26">
        <f>SUM(L4:L8)</f>
        <v>0</v>
      </c>
      <c r="M11" s="26">
        <f>SUM(M5:M8)</f>
        <v>0</v>
      </c>
      <c r="N11" s="19"/>
      <c r="O11" s="26">
        <f>SUM(O5:O8)</f>
        <v>0</v>
      </c>
      <c r="P11" s="20"/>
      <c r="U11" s="19"/>
    </row>
    <row r="12" spans="1:21" x14ac:dyDescent="0.35">
      <c r="A12" s="14"/>
      <c r="B12" s="14"/>
      <c r="C12" s="25" t="s">
        <v>74</v>
      </c>
      <c r="D12" s="20"/>
      <c r="E12" s="63"/>
      <c r="F12" s="20"/>
      <c r="G12" s="40"/>
      <c r="H12" s="40"/>
      <c r="I12" s="20"/>
      <c r="J12" s="58"/>
      <c r="K12" s="26">
        <f>K11</f>
        <v>32000</v>
      </c>
      <c r="L12" s="26">
        <f>SUM(L5:L9)</f>
        <v>0</v>
      </c>
      <c r="M12" s="26">
        <f>SUM(M5:M9)</f>
        <v>0</v>
      </c>
      <c r="N12" s="27"/>
      <c r="O12" s="27"/>
      <c r="P12" s="20"/>
      <c r="U12" s="69"/>
    </row>
    <row r="13" spans="1:21" x14ac:dyDescent="0.35">
      <c r="A13" s="14"/>
      <c r="B13" s="14"/>
      <c r="C13" s="29"/>
      <c r="D13" s="20"/>
      <c r="E13" s="63"/>
      <c r="F13" s="20"/>
      <c r="G13" s="40"/>
      <c r="H13" s="40"/>
      <c r="I13" s="20"/>
      <c r="J13" s="58"/>
      <c r="K13" s="18"/>
      <c r="L13" s="18"/>
      <c r="M13" s="18"/>
      <c r="N13" s="30"/>
      <c r="O13" s="30"/>
      <c r="P13" s="20"/>
      <c r="U13" s="30"/>
    </row>
    <row r="14" spans="1:21" ht="18.5" x14ac:dyDescent="0.45">
      <c r="A14" s="14"/>
      <c r="B14" s="14"/>
      <c r="C14" s="32"/>
      <c r="D14" s="33"/>
      <c r="E14" s="64"/>
      <c r="F14" s="33"/>
      <c r="G14" s="41"/>
      <c r="H14" s="42"/>
      <c r="I14" s="20"/>
      <c r="J14" s="58"/>
      <c r="K14" s="26"/>
      <c r="L14" s="18"/>
      <c r="M14" s="18"/>
      <c r="N14" s="22"/>
      <c r="O14" s="22"/>
      <c r="P14" s="20"/>
      <c r="Q14" s="22"/>
      <c r="R14" s="22"/>
      <c r="S14" s="22"/>
      <c r="T14" s="22"/>
      <c r="U14" s="22"/>
    </row>
    <row r="15" spans="1:21" s="59" customFormat="1" x14ac:dyDescent="0.35">
      <c r="A15"/>
      <c r="C15"/>
      <c r="D15"/>
      <c r="E15" s="60"/>
      <c r="F15" s="68"/>
      <c r="G15" s="37"/>
      <c r="H15" s="37"/>
      <c r="I15"/>
      <c r="K15"/>
      <c r="L15"/>
      <c r="M15"/>
      <c r="N15"/>
      <c r="O15"/>
      <c r="P15"/>
      <c r="Q15"/>
      <c r="R15"/>
      <c r="S15"/>
      <c r="T15"/>
    </row>
    <row r="16" spans="1:21" s="59" customFormat="1" x14ac:dyDescent="0.35">
      <c r="A16"/>
      <c r="B16" s="77" t="s">
        <v>75</v>
      </c>
      <c r="C16" s="78"/>
      <c r="D16" s="78"/>
      <c r="E16" s="79"/>
      <c r="F16" s="80"/>
      <c r="G16" s="37"/>
      <c r="H16" s="37"/>
      <c r="I16"/>
      <c r="K16"/>
      <c r="L16"/>
      <c r="M16"/>
      <c r="N16"/>
      <c r="O16"/>
      <c r="P16"/>
      <c r="Q16"/>
      <c r="R16"/>
      <c r="S16"/>
      <c r="T16"/>
    </row>
    <row r="17" spans="1:20" s="59" customFormat="1" x14ac:dyDescent="0.35">
      <c r="A17"/>
      <c r="B17" s="59">
        <v>1</v>
      </c>
      <c r="C17" s="59" t="s">
        <v>26</v>
      </c>
      <c r="D17" s="76">
        <v>17600</v>
      </c>
      <c r="E17" s="60"/>
      <c r="F17" s="75">
        <f>D17/D23</f>
        <v>0.55000000000000004</v>
      </c>
      <c r="G17" s="37"/>
      <c r="H17" s="37"/>
      <c r="I17"/>
      <c r="K17"/>
      <c r="L17"/>
      <c r="M17"/>
      <c r="N17"/>
      <c r="O17"/>
      <c r="P17"/>
      <c r="Q17"/>
      <c r="R17"/>
      <c r="S17"/>
      <c r="T17"/>
    </row>
    <row r="18" spans="1:20" s="59" customFormat="1" x14ac:dyDescent="0.35">
      <c r="A18"/>
      <c r="B18" s="59">
        <v>2</v>
      </c>
      <c r="C18" s="59" t="s">
        <v>27</v>
      </c>
      <c r="D18" s="76"/>
      <c r="E18" s="60"/>
      <c r="F18" s="75"/>
      <c r="G18" s="37"/>
      <c r="H18" s="37"/>
      <c r="I18"/>
      <c r="K18"/>
      <c r="L18"/>
      <c r="M18"/>
      <c r="N18"/>
      <c r="O18"/>
      <c r="P18"/>
      <c r="Q18"/>
      <c r="R18"/>
      <c r="S18"/>
      <c r="T18"/>
    </row>
    <row r="19" spans="1:20" s="59" customFormat="1" x14ac:dyDescent="0.35">
      <c r="A19"/>
      <c r="B19" s="59">
        <v>3</v>
      </c>
      <c r="C19" s="59" t="s">
        <v>28</v>
      </c>
      <c r="D19" s="76">
        <v>14400</v>
      </c>
      <c r="E19" s="60"/>
      <c r="F19" s="75">
        <f>D19/D23</f>
        <v>0.45</v>
      </c>
      <c r="G19" s="37"/>
      <c r="H19" s="37"/>
      <c r="I19"/>
      <c r="K19"/>
      <c r="L19"/>
      <c r="M19"/>
      <c r="N19"/>
      <c r="O19"/>
      <c r="P19"/>
      <c r="Q19"/>
      <c r="R19"/>
      <c r="S19"/>
      <c r="T19"/>
    </row>
    <row r="20" spans="1:20" s="59" customFormat="1" x14ac:dyDescent="0.35">
      <c r="A20"/>
      <c r="B20" s="59">
        <v>4</v>
      </c>
      <c r="C20" s="59" t="s">
        <v>29</v>
      </c>
      <c r="D20" s="76"/>
      <c r="E20" s="60"/>
      <c r="F20" s="75"/>
      <c r="G20" s="37"/>
      <c r="H20" s="37"/>
      <c r="I20"/>
      <c r="K20"/>
      <c r="L20"/>
      <c r="M20"/>
      <c r="N20"/>
      <c r="O20"/>
      <c r="P20"/>
      <c r="Q20"/>
      <c r="R20"/>
      <c r="S20"/>
      <c r="T20"/>
    </row>
    <row r="21" spans="1:20" s="59" customFormat="1" x14ac:dyDescent="0.35">
      <c r="A21"/>
      <c r="B21" s="59">
        <v>5</v>
      </c>
      <c r="C21" s="59" t="s">
        <v>30</v>
      </c>
      <c r="D21" s="76"/>
      <c r="E21" s="60"/>
      <c r="F21" s="75"/>
      <c r="G21" s="37"/>
      <c r="H21" s="37"/>
      <c r="I21"/>
      <c r="K21"/>
      <c r="L21"/>
      <c r="M21"/>
      <c r="N21"/>
      <c r="O21"/>
      <c r="P21"/>
      <c r="Q21"/>
      <c r="R21"/>
      <c r="S21"/>
      <c r="T21"/>
    </row>
    <row r="22" spans="1:20" s="59" customFormat="1" x14ac:dyDescent="0.35">
      <c r="A22"/>
      <c r="B22" s="59">
        <v>6</v>
      </c>
      <c r="C22" s="59" t="s">
        <v>31</v>
      </c>
      <c r="D22" s="76"/>
      <c r="E22" s="60"/>
      <c r="F22" s="75"/>
      <c r="G22" s="37"/>
      <c r="H22" s="37"/>
      <c r="I22"/>
      <c r="K22"/>
      <c r="L22"/>
      <c r="M22"/>
      <c r="N22"/>
      <c r="O22"/>
      <c r="P22"/>
      <c r="Q22"/>
      <c r="R22"/>
      <c r="S22"/>
      <c r="T22"/>
    </row>
    <row r="23" spans="1:20" s="59" customFormat="1" x14ac:dyDescent="0.35">
      <c r="A23"/>
      <c r="C23" s="58" t="s">
        <v>77</v>
      </c>
      <c r="D23" s="87">
        <f>SUM(D17:D22)</f>
        <v>32000</v>
      </c>
      <c r="E23" s="60"/>
      <c r="F23"/>
      <c r="G23" s="37"/>
      <c r="H23" s="37"/>
      <c r="I23"/>
      <c r="K23"/>
      <c r="L23"/>
      <c r="M23"/>
      <c r="N23"/>
      <c r="O23"/>
      <c r="P23"/>
      <c r="Q23"/>
      <c r="R23"/>
      <c r="S23"/>
      <c r="T23"/>
    </row>
    <row r="24" spans="1:20" s="59" customFormat="1" x14ac:dyDescent="0.35">
      <c r="A24"/>
      <c r="C24"/>
      <c r="D24"/>
      <c r="E24" s="60"/>
      <c r="F24"/>
      <c r="G24" s="37"/>
      <c r="H24" s="37"/>
      <c r="I24"/>
      <c r="K24"/>
      <c r="L24"/>
      <c r="M24"/>
      <c r="N24"/>
      <c r="O24"/>
      <c r="P24"/>
      <c r="Q24"/>
      <c r="R24"/>
      <c r="S24"/>
      <c r="T24"/>
    </row>
    <row r="25" spans="1:20" s="59" customFormat="1" x14ac:dyDescent="0.35">
      <c r="A25"/>
      <c r="C25"/>
      <c r="D25"/>
      <c r="E25" s="60"/>
      <c r="F25"/>
      <c r="G25" s="37"/>
      <c r="H25" s="37"/>
      <c r="I25"/>
      <c r="K25"/>
      <c r="L25"/>
      <c r="M25"/>
      <c r="N25"/>
      <c r="O25"/>
      <c r="P25"/>
      <c r="Q25"/>
      <c r="R25"/>
      <c r="S25"/>
      <c r="T25"/>
    </row>
    <row r="26" spans="1:20" s="59" customFormat="1" x14ac:dyDescent="0.35">
      <c r="A26"/>
      <c r="B26" s="77" t="s">
        <v>78</v>
      </c>
      <c r="C26"/>
      <c r="D26"/>
      <c r="E26" s="60"/>
      <c r="F26"/>
      <c r="G26" s="37"/>
      <c r="H26" s="37"/>
      <c r="I26"/>
      <c r="K26"/>
      <c r="L26"/>
      <c r="M26"/>
      <c r="N26"/>
      <c r="O26"/>
      <c r="P26"/>
      <c r="Q26"/>
      <c r="R26"/>
      <c r="S26"/>
      <c r="T26"/>
    </row>
    <row r="27" spans="1:20" s="59" customFormat="1" x14ac:dyDescent="0.35">
      <c r="A27"/>
      <c r="C27" s="21" t="s">
        <v>12</v>
      </c>
      <c r="D27" s="78"/>
      <c r="E27" s="81"/>
      <c r="F27" s="78"/>
      <c r="G27" s="82"/>
      <c r="H27" s="21">
        <f>COUNT(K4:K8)</f>
        <v>2</v>
      </c>
      <c r="I27"/>
      <c r="K27"/>
      <c r="L27"/>
      <c r="M27"/>
      <c r="N27"/>
      <c r="O27"/>
      <c r="P27"/>
      <c r="Q27"/>
      <c r="R27"/>
      <c r="S27"/>
      <c r="T27"/>
    </row>
    <row r="28" spans="1:20" s="59" customFormat="1" x14ac:dyDescent="0.35">
      <c r="A28"/>
      <c r="C28" s="21" t="s">
        <v>14</v>
      </c>
      <c r="D28" s="83"/>
      <c r="E28" s="84"/>
      <c r="F28" s="83"/>
      <c r="G28" s="85"/>
      <c r="H28" s="21">
        <f>COUNTIF(S4:S8,"да")</f>
        <v>2</v>
      </c>
      <c r="I28"/>
      <c r="K28"/>
      <c r="L28"/>
      <c r="M28"/>
      <c r="N28"/>
      <c r="O28"/>
      <c r="P28"/>
      <c r="Q28"/>
      <c r="R28"/>
      <c r="S28"/>
      <c r="T28"/>
    </row>
    <row r="29" spans="1:20" x14ac:dyDescent="0.35">
      <c r="C29" s="21" t="s">
        <v>15</v>
      </c>
      <c r="D29" s="83"/>
      <c r="E29" s="28">
        <f>H29/H27</f>
        <v>0</v>
      </c>
      <c r="F29" s="83"/>
      <c r="G29" s="85"/>
      <c r="H29" s="21">
        <f>COUNTIF(S4:S8,"нет")</f>
        <v>0</v>
      </c>
    </row>
    <row r="30" spans="1:20" s="59" customFormat="1" x14ac:dyDescent="0.35">
      <c r="A30"/>
      <c r="C30" s="21" t="s">
        <v>16</v>
      </c>
      <c r="D30" s="83"/>
      <c r="E30" s="86"/>
      <c r="F30" s="83"/>
      <c r="G30" s="85"/>
      <c r="H30" s="31">
        <f>AVERAGE(K1:K8)</f>
        <v>16000</v>
      </c>
      <c r="I30"/>
      <c r="K30"/>
      <c r="L30"/>
      <c r="M30"/>
      <c r="N30"/>
      <c r="O30"/>
      <c r="P30"/>
      <c r="Q30"/>
      <c r="R30"/>
      <c r="S30"/>
      <c r="T30"/>
    </row>
    <row r="31" spans="1:20" ht="15.5" x14ac:dyDescent="0.35">
      <c r="C31" s="35" t="s">
        <v>17</v>
      </c>
      <c r="D31" s="34"/>
      <c r="E31" s="63"/>
      <c r="F31" s="34"/>
      <c r="G31" s="42"/>
      <c r="H31" s="36">
        <v>0</v>
      </c>
    </row>
    <row r="32" spans="1:20" s="59" customFormat="1" x14ac:dyDescent="0.35">
      <c r="A32"/>
      <c r="C32"/>
      <c r="D32"/>
      <c r="E32" s="60"/>
      <c r="F32"/>
      <c r="G32" s="37"/>
      <c r="H32" s="37"/>
      <c r="I32"/>
      <c r="K32"/>
      <c r="L32"/>
      <c r="M32"/>
      <c r="N32"/>
      <c r="O32"/>
      <c r="P32"/>
      <c r="Q32"/>
      <c r="R32"/>
      <c r="S32"/>
      <c r="T32"/>
    </row>
    <row r="33" spans="1:20" s="59" customFormat="1" x14ac:dyDescent="0.35">
      <c r="A33"/>
      <c r="C33"/>
      <c r="D33"/>
      <c r="E33" s="60"/>
      <c r="F33"/>
      <c r="G33" s="37"/>
      <c r="H33" s="37"/>
      <c r="I33"/>
      <c r="K33"/>
      <c r="L33"/>
      <c r="M33"/>
      <c r="N33"/>
      <c r="O33"/>
      <c r="P33"/>
      <c r="Q33"/>
      <c r="R33"/>
      <c r="S33"/>
      <c r="T33"/>
    </row>
    <row r="34" spans="1:20" s="59" customFormat="1" x14ac:dyDescent="0.35">
      <c r="A34"/>
      <c r="C34"/>
      <c r="D34"/>
      <c r="E34" s="60"/>
      <c r="F34"/>
      <c r="G34" s="37"/>
      <c r="H34" s="37"/>
      <c r="I34"/>
      <c r="K34"/>
      <c r="L34"/>
      <c r="M34"/>
      <c r="N34"/>
      <c r="O34"/>
      <c r="P34"/>
      <c r="Q34"/>
      <c r="R34"/>
      <c r="S34"/>
      <c r="T34"/>
    </row>
    <row r="35" spans="1:20" s="59" customFormat="1" x14ac:dyDescent="0.35">
      <c r="A35"/>
      <c r="C35"/>
      <c r="D35"/>
      <c r="E35" s="60"/>
      <c r="F35"/>
      <c r="G35" s="37"/>
      <c r="H35" s="37"/>
      <c r="I35"/>
      <c r="K35"/>
      <c r="L35"/>
      <c r="M35"/>
      <c r="N35"/>
      <c r="O35"/>
      <c r="P35"/>
      <c r="Q35"/>
      <c r="R35"/>
      <c r="S35"/>
      <c r="T35"/>
    </row>
    <row r="36" spans="1:20" s="59" customFormat="1" x14ac:dyDescent="0.35">
      <c r="A36"/>
      <c r="C36"/>
      <c r="D36"/>
      <c r="E36" s="60"/>
      <c r="F36"/>
      <c r="G36" s="37"/>
      <c r="H36" s="37"/>
      <c r="I36"/>
      <c r="K36"/>
      <c r="L36"/>
      <c r="M36"/>
      <c r="N36"/>
      <c r="O36"/>
      <c r="P36"/>
      <c r="Q36"/>
      <c r="R36"/>
      <c r="S36"/>
      <c r="T36"/>
    </row>
    <row r="37" spans="1:20" s="59" customFormat="1" x14ac:dyDescent="0.35">
      <c r="A37"/>
      <c r="C37"/>
      <c r="D37"/>
      <c r="E37" s="60"/>
      <c r="F37"/>
      <c r="G37" s="37"/>
      <c r="H37" s="37"/>
      <c r="I37"/>
      <c r="K37"/>
      <c r="L37"/>
      <c r="M37"/>
      <c r="N37"/>
      <c r="O37"/>
      <c r="P37"/>
      <c r="Q37"/>
      <c r="R37"/>
      <c r="S37"/>
      <c r="T37"/>
    </row>
    <row r="38" spans="1:20" s="59" customFormat="1" x14ac:dyDescent="0.35">
      <c r="A38"/>
      <c r="C38"/>
      <c r="D38"/>
      <c r="E38" s="60"/>
      <c r="F38"/>
      <c r="G38" s="37"/>
      <c r="H38" s="37"/>
      <c r="I38"/>
      <c r="K38"/>
      <c r="L38"/>
      <c r="M38"/>
      <c r="N38"/>
      <c r="O38"/>
      <c r="P38"/>
      <c r="Q38"/>
      <c r="R38"/>
      <c r="S38"/>
      <c r="T38"/>
    </row>
    <row r="39" spans="1:20" s="59" customFormat="1" x14ac:dyDescent="0.35">
      <c r="A39"/>
      <c r="C39"/>
      <c r="D39"/>
      <c r="E39" s="60"/>
      <c r="F39"/>
      <c r="G39" s="37"/>
      <c r="H39" s="37"/>
      <c r="I39"/>
      <c r="K39"/>
      <c r="L39"/>
      <c r="M39"/>
      <c r="N39"/>
      <c r="O39"/>
      <c r="P39"/>
      <c r="Q39"/>
      <c r="R39"/>
      <c r="S39"/>
      <c r="T39"/>
    </row>
    <row r="40" spans="1:20" s="59" customFormat="1" x14ac:dyDescent="0.35">
      <c r="A40"/>
      <c r="C40"/>
      <c r="D40"/>
      <c r="E40" s="60"/>
      <c r="F40"/>
      <c r="G40" s="37"/>
      <c r="H40" s="37"/>
      <c r="I40"/>
      <c r="K40"/>
      <c r="L40"/>
      <c r="M40"/>
      <c r="N40"/>
      <c r="O40"/>
      <c r="P40"/>
      <c r="Q40"/>
      <c r="R40"/>
      <c r="S40"/>
      <c r="T40"/>
    </row>
    <row r="41" spans="1:20" s="59" customFormat="1" x14ac:dyDescent="0.35">
      <c r="A41"/>
      <c r="C41"/>
      <c r="D41"/>
      <c r="E41" s="60"/>
      <c r="F41"/>
      <c r="G41" s="37"/>
      <c r="H41" s="37"/>
      <c r="I41"/>
      <c r="K41"/>
      <c r="L41"/>
      <c r="M41"/>
      <c r="N41"/>
      <c r="O41"/>
      <c r="P41"/>
      <c r="Q41"/>
      <c r="R41"/>
      <c r="S41"/>
      <c r="T41"/>
    </row>
    <row r="42" spans="1:20" s="59" customFormat="1" x14ac:dyDescent="0.35">
      <c r="A42"/>
      <c r="C42"/>
      <c r="D42"/>
      <c r="E42" s="60"/>
      <c r="F42"/>
      <c r="G42" s="37"/>
      <c r="H42" s="37"/>
      <c r="I42"/>
      <c r="K42"/>
      <c r="L42"/>
      <c r="M42"/>
      <c r="N42"/>
      <c r="O42"/>
      <c r="P42"/>
      <c r="Q42"/>
      <c r="R42"/>
      <c r="S42"/>
      <c r="T42"/>
    </row>
    <row r="43" spans="1:20" s="59" customFormat="1" x14ac:dyDescent="0.35">
      <c r="A43"/>
      <c r="C43"/>
      <c r="D43"/>
      <c r="E43" s="60"/>
      <c r="F43"/>
      <c r="G43" s="37"/>
      <c r="H43" s="37"/>
      <c r="I43"/>
      <c r="K43"/>
      <c r="L43"/>
      <c r="M43"/>
      <c r="N43"/>
      <c r="O43"/>
      <c r="P43"/>
      <c r="Q43"/>
      <c r="R43"/>
      <c r="S43"/>
      <c r="T43"/>
    </row>
    <row r="44" spans="1:20" s="59" customFormat="1" x14ac:dyDescent="0.35">
      <c r="A44"/>
      <c r="C44"/>
      <c r="D44"/>
      <c r="E44" s="60"/>
      <c r="F44"/>
      <c r="G44" s="37"/>
      <c r="H44" s="37"/>
      <c r="I44"/>
      <c r="K44"/>
      <c r="L44"/>
      <c r="M44"/>
      <c r="N44"/>
      <c r="O44"/>
      <c r="P44"/>
      <c r="Q44"/>
      <c r="R44"/>
      <c r="S44"/>
      <c r="T44"/>
    </row>
    <row r="45" spans="1:20" s="59" customFormat="1" x14ac:dyDescent="0.35">
      <c r="A45"/>
      <c r="C45"/>
      <c r="D45"/>
      <c r="E45" s="60"/>
      <c r="F45"/>
      <c r="G45" s="37"/>
      <c r="H45" s="37"/>
      <c r="I45"/>
      <c r="K45"/>
      <c r="L45"/>
      <c r="M45"/>
      <c r="N45"/>
      <c r="O45"/>
      <c r="P45"/>
      <c r="Q45"/>
      <c r="R45"/>
      <c r="S45"/>
      <c r="T45"/>
    </row>
    <row r="46" spans="1:20" s="59" customFormat="1" x14ac:dyDescent="0.35">
      <c r="A46"/>
      <c r="C46"/>
      <c r="D46"/>
      <c r="E46" s="60"/>
      <c r="F46"/>
      <c r="G46" s="37"/>
      <c r="H46" s="37"/>
      <c r="I46"/>
      <c r="K46"/>
      <c r="L46"/>
      <c r="M46"/>
      <c r="N46"/>
      <c r="O46"/>
      <c r="P46"/>
      <c r="Q46"/>
      <c r="R46"/>
      <c r="S46"/>
      <c r="T46"/>
    </row>
    <row r="47" spans="1:20" s="59" customFormat="1" x14ac:dyDescent="0.35">
      <c r="A47"/>
      <c r="C47"/>
      <c r="D47"/>
      <c r="E47" s="60"/>
      <c r="F47"/>
      <c r="G47" s="37"/>
      <c r="H47" s="37"/>
      <c r="I47"/>
      <c r="K47"/>
      <c r="L47"/>
      <c r="M47"/>
      <c r="N47"/>
      <c r="O47"/>
      <c r="P47"/>
      <c r="Q47"/>
      <c r="R47"/>
      <c r="S47"/>
      <c r="T47"/>
    </row>
    <row r="48" spans="1:20" s="59" customFormat="1" x14ac:dyDescent="0.35">
      <c r="A48"/>
      <c r="C48"/>
      <c r="D48"/>
      <c r="E48" s="60"/>
      <c r="F48"/>
      <c r="G48" s="37"/>
      <c r="H48" s="37"/>
      <c r="I48"/>
      <c r="K48"/>
      <c r="L48"/>
      <c r="M48"/>
      <c r="N48"/>
      <c r="O48"/>
      <c r="P48"/>
      <c r="Q48"/>
      <c r="R48"/>
      <c r="S48"/>
      <c r="T48"/>
    </row>
    <row r="49" spans="1:22" s="59" customFormat="1" x14ac:dyDescent="0.35">
      <c r="A49"/>
      <c r="C49"/>
      <c r="D49"/>
      <c r="E49" s="60"/>
      <c r="F49"/>
      <c r="G49" s="37"/>
      <c r="H49" s="37"/>
      <c r="I49"/>
      <c r="K49"/>
      <c r="L49"/>
      <c r="M49"/>
      <c r="N49"/>
      <c r="O49"/>
      <c r="P49"/>
      <c r="Q49"/>
      <c r="R49"/>
      <c r="S49"/>
      <c r="T49"/>
    </row>
    <row r="50" spans="1:22" s="59" customFormat="1" x14ac:dyDescent="0.35">
      <c r="A50"/>
      <c r="C50"/>
      <c r="D50"/>
      <c r="E50" s="60"/>
      <c r="F50"/>
      <c r="G50" s="37"/>
      <c r="H50" s="37"/>
      <c r="I50"/>
      <c r="K50"/>
      <c r="L50"/>
      <c r="M50"/>
      <c r="N50"/>
      <c r="O50"/>
      <c r="P50"/>
      <c r="Q50"/>
      <c r="R50"/>
      <c r="S50"/>
      <c r="T50"/>
    </row>
    <row r="51" spans="1:22" s="59" customFormat="1" x14ac:dyDescent="0.35">
      <c r="A51"/>
      <c r="C51"/>
      <c r="D51"/>
      <c r="E51" s="60"/>
      <c r="F51"/>
      <c r="G51" s="37"/>
      <c r="H51" s="37"/>
      <c r="I51"/>
      <c r="K51"/>
      <c r="L51"/>
      <c r="M51"/>
      <c r="N51"/>
      <c r="O51"/>
      <c r="P51"/>
      <c r="Q51"/>
      <c r="R51"/>
      <c r="S51"/>
      <c r="T51"/>
    </row>
    <row r="52" spans="1:22" s="59" customFormat="1" x14ac:dyDescent="0.35">
      <c r="A52"/>
      <c r="C52"/>
      <c r="D52"/>
      <c r="E52" s="60"/>
      <c r="F52"/>
      <c r="G52" s="37"/>
      <c r="H52" s="37"/>
      <c r="I52"/>
      <c r="K52"/>
      <c r="L52"/>
      <c r="M52"/>
      <c r="N52"/>
      <c r="O52"/>
      <c r="P52"/>
      <c r="Q52"/>
      <c r="R52"/>
      <c r="S52"/>
      <c r="T52"/>
    </row>
    <row r="53" spans="1:22" s="59" customFormat="1" x14ac:dyDescent="0.35">
      <c r="A53"/>
      <c r="C53"/>
      <c r="D53"/>
      <c r="E53" s="60"/>
      <c r="F53"/>
      <c r="G53" s="37"/>
      <c r="H53" s="37"/>
      <c r="I53"/>
      <c r="K53"/>
      <c r="L53"/>
      <c r="M53"/>
      <c r="N53"/>
      <c r="O53"/>
      <c r="P53"/>
      <c r="Q53"/>
      <c r="R53"/>
      <c r="S53"/>
      <c r="T53"/>
    </row>
    <row r="54" spans="1:22" s="59" customFormat="1" x14ac:dyDescent="0.35">
      <c r="A54"/>
      <c r="C54"/>
      <c r="D54"/>
      <c r="E54" s="60"/>
      <c r="F54"/>
      <c r="G54" s="37"/>
      <c r="H54" s="37"/>
      <c r="I54"/>
      <c r="K54"/>
      <c r="L54"/>
      <c r="M54"/>
      <c r="N54"/>
      <c r="O54"/>
      <c r="P54"/>
      <c r="Q54"/>
      <c r="R54"/>
      <c r="S54"/>
      <c r="T54"/>
    </row>
    <row r="55" spans="1:22" s="59" customFormat="1" x14ac:dyDescent="0.35">
      <c r="A55"/>
      <c r="C55"/>
      <c r="D55"/>
      <c r="E55" s="60"/>
      <c r="F55"/>
      <c r="G55" s="37"/>
      <c r="H55" s="37"/>
      <c r="I55"/>
      <c r="K55"/>
      <c r="L55"/>
      <c r="M55"/>
      <c r="N55"/>
      <c r="O55"/>
      <c r="P55"/>
      <c r="Q55"/>
      <c r="R55"/>
      <c r="S55"/>
      <c r="T55"/>
      <c r="V55" s="66"/>
    </row>
    <row r="56" spans="1:22" s="59" customFormat="1" x14ac:dyDescent="0.35">
      <c r="A56"/>
      <c r="C56"/>
      <c r="D56"/>
      <c r="E56" s="60"/>
      <c r="F56"/>
      <c r="G56" s="37"/>
      <c r="H56" s="37"/>
      <c r="I56"/>
      <c r="K56"/>
      <c r="L56"/>
      <c r="M56"/>
      <c r="N56"/>
      <c r="O56"/>
      <c r="P56"/>
      <c r="Q56"/>
      <c r="R56"/>
      <c r="S56"/>
      <c r="T56"/>
      <c r="V56" s="66"/>
    </row>
    <row r="57" spans="1:22" s="59" customFormat="1" x14ac:dyDescent="0.35">
      <c r="A57"/>
      <c r="C57"/>
      <c r="D57"/>
      <c r="E57" s="60"/>
      <c r="F57"/>
      <c r="G57" s="37"/>
      <c r="H57" s="37"/>
      <c r="I57"/>
      <c r="K57"/>
      <c r="L57"/>
      <c r="M57"/>
      <c r="N57"/>
      <c r="O57"/>
      <c r="P57"/>
      <c r="Q57"/>
      <c r="R57"/>
      <c r="S57"/>
      <c r="T57"/>
      <c r="V57" s="66"/>
    </row>
    <row r="58" spans="1:22" s="59" customFormat="1" x14ac:dyDescent="0.35">
      <c r="A58"/>
      <c r="C58"/>
      <c r="D58"/>
      <c r="E58" s="60"/>
      <c r="F58"/>
      <c r="G58" s="37"/>
      <c r="H58" s="37"/>
      <c r="I58"/>
      <c r="K58"/>
      <c r="L58"/>
      <c r="M58"/>
      <c r="N58"/>
      <c r="O58"/>
      <c r="P58"/>
      <c r="Q58"/>
      <c r="R58"/>
      <c r="S58"/>
      <c r="T58"/>
      <c r="V58" s="66"/>
    </row>
    <row r="59" spans="1:22" s="59" customFormat="1" x14ac:dyDescent="0.35">
      <c r="A59"/>
      <c r="C59"/>
      <c r="D59"/>
      <c r="E59" s="60"/>
      <c r="F59"/>
      <c r="G59" s="37"/>
      <c r="H59" s="37"/>
      <c r="I59"/>
      <c r="K59"/>
      <c r="L59"/>
      <c r="M59"/>
      <c r="N59"/>
      <c r="O59"/>
      <c r="P59"/>
      <c r="Q59"/>
      <c r="R59"/>
      <c r="S59"/>
      <c r="T59"/>
      <c r="V59" s="66"/>
    </row>
    <row r="60" spans="1:22" s="59" customFormat="1" x14ac:dyDescent="0.35">
      <c r="A60"/>
      <c r="C60"/>
      <c r="D60"/>
      <c r="E60" s="60"/>
      <c r="F60"/>
      <c r="G60" s="37"/>
      <c r="H60" s="37"/>
      <c r="I60"/>
      <c r="K60"/>
      <c r="L60"/>
      <c r="M60"/>
      <c r="N60"/>
      <c r="O60"/>
      <c r="P60"/>
      <c r="Q60"/>
      <c r="R60"/>
      <c r="S60"/>
      <c r="T60"/>
      <c r="V60" s="66"/>
    </row>
    <row r="61" spans="1:22" s="59" customFormat="1" x14ac:dyDescent="0.35">
      <c r="A61"/>
      <c r="C61"/>
      <c r="D61"/>
      <c r="E61" s="60"/>
      <c r="F61"/>
      <c r="G61" s="37"/>
      <c r="H61" s="37"/>
      <c r="I61"/>
      <c r="K61"/>
      <c r="L61"/>
      <c r="M61"/>
      <c r="N61"/>
      <c r="O61"/>
      <c r="P61"/>
      <c r="Q61"/>
      <c r="R61"/>
      <c r="S61"/>
      <c r="T61"/>
      <c r="V61" s="66"/>
    </row>
    <row r="62" spans="1:22" x14ac:dyDescent="0.35">
      <c r="V62" s="66"/>
    </row>
    <row r="63" spans="1:22" s="49" customFormat="1" x14ac:dyDescent="0.35">
      <c r="A63"/>
      <c r="B63" s="59"/>
      <c r="C63"/>
      <c r="D63"/>
      <c r="E63" s="60"/>
      <c r="F63"/>
      <c r="G63" s="37"/>
      <c r="H63" s="37"/>
      <c r="I63"/>
      <c r="J63" s="59"/>
      <c r="K63"/>
      <c r="L63"/>
      <c r="M63"/>
      <c r="N63"/>
      <c r="O63"/>
      <c r="P63"/>
      <c r="Q63"/>
      <c r="R63"/>
      <c r="S63"/>
      <c r="T63"/>
      <c r="U63" s="59"/>
      <c r="V63" s="56"/>
    </row>
    <row r="64" spans="1:22" x14ac:dyDescent="0.35">
      <c r="V64" s="66"/>
    </row>
  </sheetData>
  <protectedRanges>
    <protectedRange sqref="H31" name="День в день"/>
    <protectedRange sqref="I7:O8 I5:I6 C4:C8 R4:S4 K6:O6 D8 L4:O5" name="Данные"/>
    <protectedRange sqref="P4:Q4 P5:R8 A4:B8 T4:U8" name="Данные_3"/>
    <protectedRange sqref="J5:K5 S5:S8" name="Данные_4"/>
    <protectedRange sqref="H7:H8" name="Данные_8"/>
    <protectedRange sqref="G5 G8" name="Данные_9"/>
    <protectedRange sqref="D5" name="Данные_11"/>
    <protectedRange sqref="G6:G7" name="Данные_12"/>
  </protectedRanges>
  <autoFilter ref="A3:U12"/>
  <hyperlinks>
    <hyperlink ref="D4" r:id="rId1" location="/id/5107" display="https://healthhair.kz/webasyst/shop?action=customers - /id/5107"/>
    <hyperlink ref="J4" r:id="rId2" location="/product/1109/" display="https://healthhair.kz/webasyst/shop?action=products - /product/1109/"/>
    <hyperlink ref="D5" r:id="rId3" location="/id/5115" display="https://healthhair.kz/webasyst/shop?action=customers - /id/5115"/>
    <hyperlink ref="J5" r:id="rId4" location="/product/1813/" display="https://healthhair.kz/webasyst/shop?action=products - /product/1813/"/>
  </hyperlinks>
  <pageMargins left="0.7" right="0.7" top="0.75" bottom="0.75" header="0.3" footer="0.3"/>
  <pageSetup paperSize="9" orientation="portrait" horizontalDpi="180" verticalDpi="180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Справочники!$B$53:$B$55</xm:f>
          </x14:formula1>
          <xm:sqref>U4:U8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5"/>
  <sheetViews>
    <sheetView workbookViewId="0">
      <selection activeCell="B4" sqref="B4:B9"/>
    </sheetView>
  </sheetViews>
  <sheetFormatPr defaultRowHeight="14.5" x14ac:dyDescent="0.35"/>
  <cols>
    <col min="1" max="1" width="4.26953125" customWidth="1"/>
    <col min="2" max="2" width="23.26953125" bestFit="1" customWidth="1"/>
  </cols>
  <sheetData>
    <row r="2" spans="1:2" x14ac:dyDescent="0.35">
      <c r="A2" s="57"/>
      <c r="B2" s="58" t="s">
        <v>25</v>
      </c>
    </row>
    <row r="4" spans="1:2" x14ac:dyDescent="0.35">
      <c r="A4" s="57">
        <v>1</v>
      </c>
      <c r="B4" s="57" t="s">
        <v>26</v>
      </c>
    </row>
    <row r="5" spans="1:2" x14ac:dyDescent="0.35">
      <c r="A5" s="57">
        <v>2</v>
      </c>
      <c r="B5" s="57" t="s">
        <v>27</v>
      </c>
    </row>
    <row r="6" spans="1:2" x14ac:dyDescent="0.35">
      <c r="A6" s="57">
        <v>3</v>
      </c>
      <c r="B6" s="57" t="s">
        <v>28</v>
      </c>
    </row>
    <row r="7" spans="1:2" x14ac:dyDescent="0.35">
      <c r="A7" s="57">
        <v>4</v>
      </c>
      <c r="B7" s="57" t="s">
        <v>29</v>
      </c>
    </row>
    <row r="8" spans="1:2" x14ac:dyDescent="0.35">
      <c r="A8" s="57">
        <v>5</v>
      </c>
      <c r="B8" s="57" t="s">
        <v>30</v>
      </c>
    </row>
    <row r="9" spans="1:2" x14ac:dyDescent="0.35">
      <c r="A9" s="57">
        <v>6</v>
      </c>
      <c r="B9" s="57" t="s">
        <v>31</v>
      </c>
    </row>
    <row r="10" spans="1:2" x14ac:dyDescent="0.35">
      <c r="A10" s="57">
        <v>7</v>
      </c>
      <c r="B10" s="57" t="s">
        <v>32</v>
      </c>
    </row>
    <row r="13" spans="1:2" x14ac:dyDescent="0.35">
      <c r="A13" s="57"/>
      <c r="B13" s="58" t="s">
        <v>33</v>
      </c>
    </row>
    <row r="14" spans="1:2" x14ac:dyDescent="0.35">
      <c r="A14" s="57">
        <v>1</v>
      </c>
      <c r="B14" s="57" t="s">
        <v>34</v>
      </c>
    </row>
    <row r="15" spans="1:2" x14ac:dyDescent="0.35">
      <c r="A15" s="57">
        <v>2</v>
      </c>
      <c r="B15" s="57" t="s">
        <v>35</v>
      </c>
    </row>
    <row r="16" spans="1:2" x14ac:dyDescent="0.35">
      <c r="A16" s="57">
        <v>3</v>
      </c>
      <c r="B16" s="57" t="s">
        <v>36</v>
      </c>
    </row>
    <row r="17" spans="1:2" x14ac:dyDescent="0.35">
      <c r="A17" s="57">
        <v>4</v>
      </c>
      <c r="B17" s="57" t="s">
        <v>37</v>
      </c>
    </row>
    <row r="18" spans="1:2" x14ac:dyDescent="0.35">
      <c r="A18" s="57">
        <v>5</v>
      </c>
      <c r="B18" s="57" t="s">
        <v>38</v>
      </c>
    </row>
    <row r="19" spans="1:2" x14ac:dyDescent="0.35">
      <c r="A19" s="57">
        <v>6</v>
      </c>
      <c r="B19" s="57" t="s">
        <v>39</v>
      </c>
    </row>
    <row r="21" spans="1:2" x14ac:dyDescent="0.35">
      <c r="A21" s="57"/>
      <c r="B21" s="58" t="s">
        <v>40</v>
      </c>
    </row>
    <row r="22" spans="1:2" x14ac:dyDescent="0.35">
      <c r="A22" s="57"/>
      <c r="B22" s="57" t="s">
        <v>18</v>
      </c>
    </row>
    <row r="23" spans="1:2" x14ac:dyDescent="0.35">
      <c r="A23" s="57"/>
      <c r="B23" s="57" t="s">
        <v>19</v>
      </c>
    </row>
    <row r="27" spans="1:2" x14ac:dyDescent="0.35">
      <c r="B27" s="58" t="s">
        <v>42</v>
      </c>
    </row>
    <row r="28" spans="1:2" x14ac:dyDescent="0.35">
      <c r="B28" t="s">
        <v>45</v>
      </c>
    </row>
    <row r="37" spans="2:2" x14ac:dyDescent="0.35">
      <c r="B37" s="58" t="s">
        <v>55</v>
      </c>
    </row>
    <row r="38" spans="2:2" x14ac:dyDescent="0.35">
      <c r="B38" s="59" t="s">
        <v>46</v>
      </c>
    </row>
    <row r="39" spans="2:2" x14ac:dyDescent="0.35">
      <c r="B39" s="59" t="s">
        <v>47</v>
      </c>
    </row>
    <row r="40" spans="2:2" x14ac:dyDescent="0.35">
      <c r="B40" s="59" t="s">
        <v>48</v>
      </c>
    </row>
    <row r="41" spans="2:2" x14ac:dyDescent="0.35">
      <c r="B41" s="59" t="s">
        <v>49</v>
      </c>
    </row>
    <row r="42" spans="2:2" x14ac:dyDescent="0.35">
      <c r="B42" s="59" t="s">
        <v>50</v>
      </c>
    </row>
    <row r="43" spans="2:2" x14ac:dyDescent="0.35">
      <c r="B43" s="59" t="s">
        <v>51</v>
      </c>
    </row>
    <row r="44" spans="2:2" x14ac:dyDescent="0.35">
      <c r="B44" s="59" t="s">
        <v>52</v>
      </c>
    </row>
    <row r="45" spans="2:2" x14ac:dyDescent="0.35">
      <c r="B45" s="59" t="s">
        <v>53</v>
      </c>
    </row>
    <row r="46" spans="2:2" x14ac:dyDescent="0.35">
      <c r="B46" s="59" t="s">
        <v>54</v>
      </c>
    </row>
    <row r="52" spans="2:2" x14ac:dyDescent="0.35">
      <c r="B52" s="58" t="s">
        <v>58</v>
      </c>
    </row>
    <row r="53" spans="2:2" x14ac:dyDescent="0.35">
      <c r="B53" t="s">
        <v>59</v>
      </c>
    </row>
    <row r="54" spans="2:2" x14ac:dyDescent="0.35">
      <c r="B54" t="s">
        <v>60</v>
      </c>
    </row>
    <row r="55" spans="2:2" x14ac:dyDescent="0.35">
      <c r="B55" t="s">
        <v>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Заказы за месяц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2018-11-29T06:05:16Z</dcterms:modified>
</cp:coreProperties>
</file>