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65" yWindow="-90" windowWidth="19440" windowHeight="10200" tabRatio="951"/>
  </bookViews>
  <sheets>
    <sheet name="ИП Приходько" sheetId="31" r:id="rId1"/>
  </sheets>
  <calcPr calcId="114210" iterateDelta="1E-4"/>
</workbook>
</file>

<file path=xl/calcChain.xml><?xml version="1.0" encoding="utf-8"?>
<calcChain xmlns="http://schemas.openxmlformats.org/spreadsheetml/2006/main">
  <c r="J280" i="31"/>
  <c r="J279"/>
  <c r="J277"/>
  <c r="J276"/>
  <c r="J275"/>
  <c r="J272"/>
  <c r="J273"/>
  <c r="J271"/>
  <c r="J274"/>
  <c r="J270"/>
  <c r="J269"/>
  <c r="J268"/>
  <c r="J267"/>
  <c r="J260"/>
  <c r="J261"/>
  <c r="J262"/>
  <c r="J263"/>
  <c r="J264"/>
  <c r="J265"/>
  <c r="J266"/>
  <c r="J259"/>
  <c r="J258"/>
  <c r="J257"/>
  <c r="J256"/>
  <c r="J255"/>
  <c r="J253"/>
  <c r="J254"/>
  <c r="J252"/>
  <c r="J251"/>
  <c r="J250"/>
  <c r="J249"/>
  <c r="J248"/>
  <c r="J247"/>
  <c r="J243"/>
  <c r="J244"/>
  <c r="J245"/>
  <c r="J246"/>
  <c r="J242"/>
  <c r="J241"/>
  <c r="J239"/>
  <c r="J238"/>
  <c r="J237"/>
  <c r="J234"/>
  <c r="J232"/>
  <c r="J230"/>
  <c r="J228"/>
  <c r="J226"/>
  <c r="J225"/>
  <c r="J221"/>
  <c r="J222"/>
  <c r="J223"/>
  <c r="J224"/>
  <c r="J227"/>
  <c r="J229"/>
  <c r="J231"/>
  <c r="J233"/>
  <c r="J235"/>
  <c r="J236"/>
  <c r="J240"/>
  <c r="J218"/>
  <c r="J219"/>
  <c r="J220"/>
  <c r="J216"/>
  <c r="J214"/>
  <c r="J210"/>
  <c r="J209"/>
  <c r="J211"/>
  <c r="J212"/>
  <c r="J213"/>
  <c r="J215"/>
  <c r="J217"/>
  <c r="J206"/>
  <c r="J207"/>
  <c r="J208"/>
  <c r="J205"/>
  <c r="J204"/>
  <c r="J203"/>
  <c r="J202"/>
  <c r="J200"/>
  <c r="J201"/>
  <c r="J198"/>
  <c r="J199"/>
  <c r="J189"/>
  <c r="J188"/>
  <c r="J187"/>
  <c r="J185"/>
  <c r="J184"/>
  <c r="J186"/>
  <c r="J190"/>
  <c r="J191"/>
  <c r="J192"/>
  <c r="J193"/>
  <c r="J194"/>
  <c r="J195"/>
  <c r="J196"/>
  <c r="J197"/>
  <c r="J177"/>
  <c r="J178"/>
  <c r="J179"/>
  <c r="J180"/>
  <c r="J181"/>
  <c r="J182"/>
  <c r="J183"/>
  <c r="J176"/>
  <c r="J175"/>
  <c r="J172"/>
  <c r="J173"/>
  <c r="J174"/>
  <c r="J171"/>
  <c r="J166"/>
  <c r="J167"/>
  <c r="J168"/>
  <c r="J169"/>
  <c r="J170"/>
  <c r="J158"/>
  <c r="J159"/>
  <c r="J160"/>
  <c r="J161"/>
  <c r="J162"/>
  <c r="J163"/>
  <c r="J164"/>
  <c r="J165"/>
  <c r="J149"/>
  <c r="J147"/>
  <c r="J148"/>
  <c r="J150"/>
  <c r="J151"/>
  <c r="J152"/>
  <c r="J153"/>
  <c r="J154"/>
  <c r="J155"/>
  <c r="J156"/>
  <c r="J157"/>
  <c r="J140"/>
  <c r="J141"/>
  <c r="J142"/>
  <c r="J143"/>
  <c r="J144"/>
  <c r="J145"/>
  <c r="J146"/>
  <c r="J139"/>
  <c r="J138"/>
  <c r="J132"/>
  <c r="J133"/>
  <c r="J134"/>
  <c r="J135"/>
  <c r="J136"/>
  <c r="J137"/>
  <c r="J123"/>
  <c r="J124"/>
  <c r="J125"/>
  <c r="J126"/>
  <c r="J127"/>
  <c r="J128"/>
  <c r="J129"/>
  <c r="J122"/>
  <c r="J130"/>
  <c r="J131"/>
  <c r="J121"/>
  <c r="J115"/>
  <c r="J116"/>
  <c r="J117"/>
  <c r="J118"/>
  <c r="J119"/>
  <c r="J120"/>
  <c r="J114"/>
  <c r="J110"/>
  <c r="J111"/>
  <c r="J112"/>
  <c r="J113"/>
  <c r="J106"/>
  <c r="J107"/>
  <c r="J108"/>
  <c r="J109"/>
  <c r="J105"/>
  <c r="J104"/>
  <c r="J103"/>
  <c r="J95"/>
  <c r="J96"/>
  <c r="J97"/>
  <c r="J98"/>
  <c r="J99"/>
  <c r="J100"/>
  <c r="J101"/>
  <c r="J102"/>
  <c r="J94"/>
  <c r="J93"/>
  <c r="J92"/>
  <c r="J81"/>
  <c r="J80"/>
  <c r="J79"/>
  <c r="J88"/>
  <c r="J87"/>
  <c r="J78"/>
  <c r="J82"/>
  <c r="J83"/>
  <c r="J84"/>
  <c r="J85"/>
  <c r="J86"/>
  <c r="J89"/>
  <c r="J90"/>
  <c r="J91"/>
  <c r="J75"/>
  <c r="J76"/>
  <c r="J77"/>
  <c r="J70"/>
  <c r="J71"/>
  <c r="J72"/>
  <c r="J73"/>
  <c r="J74"/>
  <c r="J69"/>
  <c r="J63"/>
  <c r="J64"/>
  <c r="J65"/>
  <c r="J66"/>
  <c r="J67"/>
  <c r="J68"/>
  <c r="J49"/>
  <c r="J50"/>
  <c r="J51"/>
  <c r="J52"/>
  <c r="J53"/>
  <c r="J54"/>
  <c r="J55"/>
  <c r="J56"/>
  <c r="J57"/>
  <c r="J58"/>
  <c r="J59"/>
  <c r="J60"/>
  <c r="J61"/>
  <c r="J62"/>
  <c r="J38"/>
  <c r="J39"/>
  <c r="J40"/>
  <c r="J41"/>
  <c r="J42"/>
  <c r="J43"/>
  <c r="J44"/>
  <c r="J45"/>
  <c r="J46"/>
  <c r="J47"/>
  <c r="J48"/>
  <c r="J37"/>
  <c r="J36"/>
  <c r="J35"/>
  <c r="J31"/>
  <c r="J32"/>
  <c r="J33"/>
  <c r="J34"/>
  <c r="J25"/>
  <c r="J26"/>
  <c r="J27"/>
  <c r="J28"/>
  <c r="J29"/>
  <c r="J30"/>
  <c r="J24"/>
  <c r="J23"/>
  <c r="J22"/>
  <c r="J21"/>
  <c r="J20"/>
  <c r="J19"/>
  <c r="J18"/>
  <c r="J17"/>
  <c r="J16"/>
  <c r="J15"/>
  <c r="J13"/>
  <c r="J14"/>
  <c r="J12"/>
  <c r="J10"/>
  <c r="J11"/>
  <c r="J9"/>
  <c r="J7"/>
  <c r="J8"/>
  <c r="J6"/>
  <c r="A172"/>
  <c r="A173"/>
  <c r="A174"/>
  <c r="A175"/>
  <c r="A176"/>
  <c r="A177"/>
  <c r="A178"/>
  <c r="A179"/>
  <c r="A180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181"/>
  <c r="A182"/>
  <c r="A183"/>
  <c r="A184"/>
  <c r="A185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161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162"/>
  <c r="A163"/>
  <c r="A164"/>
  <c r="A165"/>
  <c r="A275"/>
  <c r="A276"/>
  <c r="A277"/>
  <c r="A166"/>
  <c r="A167"/>
  <c r="A168"/>
  <c r="A169"/>
  <c r="A170"/>
  <c r="G68"/>
  <c r="G35"/>
  <c r="G45"/>
  <c r="G53"/>
  <c r="G56"/>
  <c r="G54"/>
  <c r="G52"/>
  <c r="G60"/>
  <c r="G66"/>
  <c r="G51"/>
  <c r="G55"/>
  <c r="G50"/>
  <c r="G57"/>
  <c r="G67"/>
  <c r="G16"/>
  <c r="G80"/>
  <c r="G233"/>
  <c r="G243"/>
  <c r="G222"/>
  <c r="G231"/>
  <c r="G240"/>
  <c r="G244"/>
  <c r="G219"/>
  <c r="G139"/>
  <c r="G245"/>
  <c r="G236"/>
  <c r="G218"/>
  <c r="G235"/>
  <c r="G220"/>
  <c r="G217"/>
  <c r="G227"/>
  <c r="G224"/>
  <c r="G237"/>
  <c r="G31"/>
  <c r="G198"/>
  <c r="G63"/>
  <c r="G260"/>
  <c r="G71"/>
  <c r="G135"/>
  <c r="G239"/>
  <c r="G251"/>
  <c r="G116"/>
  <c r="G23"/>
  <c r="G85"/>
  <c r="G84"/>
  <c r="G83"/>
  <c r="G249"/>
  <c r="G69"/>
  <c r="G115"/>
  <c r="G259"/>
  <c r="G17"/>
  <c r="G250"/>
  <c r="G59"/>
  <c r="G46"/>
  <c r="G205"/>
  <c r="G207"/>
  <c r="G48"/>
  <c r="G270"/>
  <c r="G166"/>
  <c r="G152"/>
  <c r="G118"/>
  <c r="G271"/>
  <c r="G129"/>
  <c r="G9"/>
  <c r="G76"/>
  <c r="G75"/>
  <c r="G269"/>
  <c r="G140"/>
  <c r="G206"/>
  <c r="G134"/>
  <c r="G189"/>
  <c r="G146"/>
  <c r="G229"/>
  <c r="G32"/>
  <c r="G87"/>
  <c r="G267"/>
  <c r="G169"/>
  <c r="G93"/>
  <c r="G92"/>
  <c r="G255"/>
  <c r="G228"/>
  <c r="G88"/>
  <c r="G72"/>
  <c r="G19"/>
  <c r="G65"/>
  <c r="G258"/>
  <c r="G214"/>
  <c r="G101"/>
  <c r="G275"/>
  <c r="G132"/>
  <c r="G131"/>
  <c r="G247"/>
  <c r="G280"/>
  <c r="G279"/>
  <c r="G41"/>
  <c r="G12"/>
  <c r="G114"/>
  <c r="G39"/>
  <c r="G13"/>
  <c r="G201"/>
  <c r="G162"/>
  <c r="G90"/>
  <c r="G10"/>
  <c r="G184"/>
  <c r="G168"/>
  <c r="G163"/>
  <c r="G170"/>
  <c r="G89"/>
  <c r="G61"/>
  <c r="G64"/>
  <c r="G62"/>
  <c r="G30"/>
  <c r="G200"/>
  <c r="G25"/>
  <c r="G28"/>
  <c r="G77"/>
  <c r="G14"/>
  <c r="G86"/>
  <c r="G29"/>
  <c r="G26"/>
  <c r="G27"/>
  <c r="G264"/>
  <c r="G215"/>
  <c r="G113"/>
  <c r="G144"/>
  <c r="G268"/>
  <c r="G242"/>
  <c r="G209"/>
  <c r="G155"/>
  <c r="G164"/>
  <c r="G81"/>
  <c r="G203"/>
  <c r="G223"/>
  <c r="G202"/>
  <c r="G138"/>
  <c r="G246"/>
  <c r="G192"/>
  <c r="G122"/>
  <c r="G154"/>
  <c r="G153"/>
  <c r="G241"/>
  <c r="G190"/>
  <c r="G194"/>
  <c r="G82"/>
  <c r="G191"/>
  <c r="G266"/>
  <c r="G221"/>
  <c r="G128"/>
  <c r="G262"/>
  <c r="G197"/>
  <c r="G151"/>
  <c r="G37"/>
  <c r="G38"/>
  <c r="G119"/>
  <c r="G196"/>
  <c r="G265"/>
  <c r="G261"/>
  <c r="G263"/>
  <c r="G117"/>
  <c r="G121"/>
  <c r="G193"/>
  <c r="G195"/>
  <c r="G120"/>
  <c r="G187"/>
  <c r="G42"/>
  <c r="G11"/>
  <c r="G34"/>
  <c r="G44"/>
  <c r="G47"/>
  <c r="G49"/>
  <c r="G36"/>
  <c r="G58"/>
  <c r="G91"/>
  <c r="G277"/>
  <c r="G167"/>
  <c r="G276"/>
  <c r="G272"/>
  <c r="G199"/>
  <c r="G100"/>
  <c r="G273"/>
  <c r="G130"/>
  <c r="G150"/>
  <c r="G78"/>
  <c r="G133"/>
  <c r="G73"/>
  <c r="G212"/>
  <c r="G213"/>
  <c r="G211"/>
  <c r="G6"/>
  <c r="G7"/>
  <c r="G8"/>
  <c r="G15"/>
  <c r="G157"/>
  <c r="G123"/>
  <c r="G127"/>
  <c r="G248"/>
  <c r="G96"/>
  <c r="G175"/>
  <c r="G149"/>
  <c r="G274"/>
  <c r="G188"/>
  <c r="G156"/>
  <c r="G33"/>
  <c r="G18"/>
  <c r="G230"/>
  <c r="G234"/>
  <c r="G137"/>
  <c r="G165"/>
  <c r="G232"/>
  <c r="G257"/>
  <c r="G136"/>
  <c r="G256"/>
  <c r="G21"/>
  <c r="G24"/>
  <c r="G40"/>
  <c r="G43"/>
  <c r="G210"/>
  <c r="G252"/>
  <c r="G111"/>
  <c r="G159"/>
  <c r="G253"/>
  <c r="G145"/>
  <c r="G161"/>
  <c r="G204"/>
  <c r="G226"/>
  <c r="G110"/>
  <c r="G112"/>
  <c r="G98"/>
  <c r="G254"/>
  <c r="G104"/>
  <c r="G172"/>
  <c r="G183"/>
  <c r="G177"/>
  <c r="G179"/>
  <c r="G181"/>
  <c r="G178"/>
  <c r="G182"/>
  <c r="G109"/>
  <c r="G126"/>
  <c r="G94"/>
  <c r="G125"/>
  <c r="G124"/>
  <c r="G238"/>
  <c r="G143"/>
  <c r="G142"/>
  <c r="G186"/>
  <c r="G102"/>
  <c r="G105"/>
  <c r="G148"/>
  <c r="G147"/>
  <c r="G107"/>
  <c r="G22"/>
  <c r="G216"/>
  <c r="G141"/>
  <c r="G208"/>
  <c r="G20"/>
  <c r="G106"/>
  <c r="G108"/>
  <c r="G74"/>
  <c r="G79"/>
  <c r="G176"/>
  <c r="G180"/>
  <c r="G70"/>
  <c r="G174"/>
  <c r="G185"/>
  <c r="G173"/>
  <c r="G97"/>
  <c r="G103"/>
  <c r="G99"/>
  <c r="G95"/>
  <c r="G160"/>
  <c r="G158"/>
  <c r="G225"/>
  <c r="E282"/>
  <c r="G171"/>
  <c r="G282"/>
</calcChain>
</file>

<file path=xl/sharedStrings.xml><?xml version="1.0" encoding="utf-8"?>
<sst xmlns="http://schemas.openxmlformats.org/spreadsheetml/2006/main" count="290" uniqueCount="290">
  <si>
    <t>Кол-во</t>
  </si>
  <si>
    <t>Цена</t>
  </si>
  <si>
    <t>Сумма</t>
  </si>
  <si>
    <t>Наименование</t>
  </si>
  <si>
    <t>Поставщик: Астанкова Наталья</t>
  </si>
  <si>
    <t>I3-203</t>
  </si>
  <si>
    <t>I3-210</t>
  </si>
  <si>
    <t>I3-214</t>
  </si>
  <si>
    <t>I2-001</t>
  </si>
  <si>
    <t>I3-206</t>
  </si>
  <si>
    <t>I3-224</t>
  </si>
  <si>
    <t>I3-205</t>
  </si>
  <si>
    <t>I2-162</t>
  </si>
  <si>
    <t>I2-181</t>
  </si>
  <si>
    <t>I2-164</t>
  </si>
  <si>
    <t>I2-160</t>
  </si>
  <si>
    <t>I3-184</t>
  </si>
  <si>
    <t>I3-181</t>
  </si>
  <si>
    <t>I5-104</t>
  </si>
  <si>
    <t>I7-100</t>
  </si>
  <si>
    <t>I2-218</t>
  </si>
  <si>
    <t>I3-183</t>
  </si>
  <si>
    <t>I7-101</t>
  </si>
  <si>
    <t>I3-079</t>
  </si>
  <si>
    <t>I3-189</t>
  </si>
  <si>
    <t>I4-091</t>
  </si>
  <si>
    <t>I5-118</t>
  </si>
  <si>
    <t>I2-206</t>
  </si>
  <si>
    <t>I2-219</t>
  </si>
  <si>
    <t>I2-163</t>
  </si>
  <si>
    <t>I7-102</t>
  </si>
  <si>
    <t>I2-182</t>
  </si>
  <si>
    <t>I3-204</t>
  </si>
  <si>
    <t>I3-217</t>
  </si>
  <si>
    <t>I3-211</t>
  </si>
  <si>
    <t>I3-213</t>
  </si>
  <si>
    <t>I3-215</t>
  </si>
  <si>
    <t>I3-212</t>
  </si>
  <si>
    <t>I3-216</t>
  </si>
  <si>
    <t>I2-187</t>
  </si>
  <si>
    <t>I3-025</t>
  </si>
  <si>
    <t>I2-158</t>
  </si>
  <si>
    <t>I3-024</t>
  </si>
  <si>
    <t>I3-023</t>
  </si>
  <si>
    <t>I5-178</t>
  </si>
  <si>
    <t>I3-077</t>
  </si>
  <si>
    <t>I3-076</t>
  </si>
  <si>
    <t>I3-225</t>
  </si>
  <si>
    <t>I2-180</t>
  </si>
  <si>
    <t>I2-183</t>
  </si>
  <si>
    <t>I3-082</t>
  </si>
  <si>
    <t>I3-081</t>
  </si>
  <si>
    <t>I2-185</t>
  </si>
  <si>
    <t>G2-066</t>
  </si>
  <si>
    <t>I5-064</t>
  </si>
  <si>
    <t>I3-075</t>
  </si>
  <si>
    <t>I4-101</t>
  </si>
  <si>
    <t>G2-062</t>
  </si>
  <si>
    <t>I2-184</t>
  </si>
  <si>
    <t>I2-186</t>
  </si>
  <si>
    <t>I2-017</t>
  </si>
  <si>
    <t>I2-068</t>
  </si>
  <si>
    <t>I2-161</t>
  </si>
  <si>
    <t>I3-207</t>
  </si>
  <si>
    <t>I3-091</t>
  </si>
  <si>
    <t>I8-66</t>
  </si>
  <si>
    <t>I3-245</t>
  </si>
  <si>
    <t>I3-150</t>
  </si>
  <si>
    <t>G2-104</t>
  </si>
  <si>
    <t>G2-060</t>
  </si>
  <si>
    <t>I5-142</t>
  </si>
  <si>
    <t>I5-165</t>
  </si>
  <si>
    <t>I3-061</t>
  </si>
  <si>
    <t>I319-15</t>
  </si>
  <si>
    <t>I5-154</t>
  </si>
  <si>
    <t>I8-04</t>
  </si>
  <si>
    <t>I3-054</t>
  </si>
  <si>
    <t>I7-14</t>
  </si>
  <si>
    <t>I3-039</t>
  </si>
  <si>
    <t>I3-107</t>
  </si>
  <si>
    <t>I2-048</t>
  </si>
  <si>
    <t>I3-046</t>
  </si>
  <si>
    <t>I2-013</t>
  </si>
  <si>
    <t>I4-134</t>
  </si>
  <si>
    <t>I4-163</t>
  </si>
  <si>
    <t>I4-131</t>
  </si>
  <si>
    <t>G2-001</t>
  </si>
  <si>
    <t>G2-002</t>
  </si>
  <si>
    <t>G2-003</t>
  </si>
  <si>
    <t>G2-046</t>
  </si>
  <si>
    <t>I3-173</t>
  </si>
  <si>
    <t>I3-022</t>
  </si>
  <si>
    <t>I3-026</t>
  </si>
  <si>
    <t>I5-28</t>
  </si>
  <si>
    <t>G2-063</t>
  </si>
  <si>
    <t>G2-069</t>
  </si>
  <si>
    <t>G3-051</t>
  </si>
  <si>
    <t>G3-079</t>
  </si>
  <si>
    <t>I4-116</t>
  </si>
  <si>
    <t>G3-069</t>
  </si>
  <si>
    <t>G2-022</t>
  </si>
  <si>
    <t>G2-106</t>
  </si>
  <si>
    <t>G3-080</t>
  </si>
  <si>
    <t>G3-108</t>
  </si>
  <si>
    <t>G3-114</t>
  </si>
  <si>
    <t>I8-58</t>
  </si>
  <si>
    <t>G3-015</t>
  </si>
  <si>
    <t>G3-138</t>
  </si>
  <si>
    <t>I2-140</t>
  </si>
  <si>
    <t>I8-99</t>
  </si>
  <si>
    <t>I319-277</t>
  </si>
  <si>
    <t>I8-98</t>
  </si>
  <si>
    <t>I8-55</t>
  </si>
  <si>
    <t>I4-026</t>
  </si>
  <si>
    <t>I2-173</t>
  </si>
  <si>
    <t>I8-142</t>
  </si>
  <si>
    <t>I5-063</t>
  </si>
  <si>
    <t>I2-224</t>
  </si>
  <si>
    <t>I3-078</t>
  </si>
  <si>
    <t>I8-322</t>
  </si>
  <si>
    <t>I5-20</t>
  </si>
  <si>
    <t>I4-104</t>
  </si>
  <si>
    <t>I3-139</t>
  </si>
  <si>
    <t>I319-148</t>
  </si>
  <si>
    <t>I2-080</t>
  </si>
  <si>
    <t>I4-067</t>
  </si>
  <si>
    <t>I5-094</t>
  </si>
  <si>
    <t>I4-066</t>
  </si>
  <si>
    <t>I3-062</t>
  </si>
  <si>
    <t>I5-22</t>
  </si>
  <si>
    <t>I3-274</t>
  </si>
  <si>
    <t>I3-021</t>
  </si>
  <si>
    <t>I3-123</t>
  </si>
  <si>
    <t>I3-122</t>
  </si>
  <si>
    <t>I5-193</t>
  </si>
  <si>
    <t>I3-272</t>
  </si>
  <si>
    <t>I3-276</t>
  </si>
  <si>
    <t>I2-089</t>
  </si>
  <si>
    <t>I3-273</t>
  </si>
  <si>
    <t>I8-26</t>
  </si>
  <si>
    <t>I5-087</t>
  </si>
  <si>
    <t>I3-027</t>
  </si>
  <si>
    <t>I8-119</t>
  </si>
  <si>
    <t>I3-281</t>
  </si>
  <si>
    <t>I3-119</t>
  </si>
  <si>
    <t>G3-029</t>
  </si>
  <si>
    <t>G3-032</t>
  </si>
  <si>
    <t>I2-293</t>
  </si>
  <si>
    <t>I3-280</t>
  </si>
  <si>
    <t>I8-25</t>
  </si>
  <si>
    <t>I8-118</t>
  </si>
  <si>
    <t>I8-124</t>
  </si>
  <si>
    <t>I2-280</t>
  </si>
  <si>
    <t>I-26</t>
  </si>
  <si>
    <t>I3-275</t>
  </si>
  <si>
    <t>I3-277</t>
  </si>
  <si>
    <t>I-25</t>
  </si>
  <si>
    <t>I3-227</t>
  </si>
  <si>
    <t>I3-222</t>
  </si>
  <si>
    <t>I319-290</t>
  </si>
  <si>
    <t>I319-102</t>
  </si>
  <si>
    <t>I319-88</t>
  </si>
  <si>
    <t>I2-101</t>
  </si>
  <si>
    <t>G3-159</t>
  </si>
  <si>
    <t>G3-169</t>
  </si>
  <si>
    <t>G3-166</t>
  </si>
  <si>
    <t>G2-082</t>
  </si>
  <si>
    <t>I4-035</t>
  </si>
  <si>
    <t>G2-076</t>
  </si>
  <si>
    <t>G2-079</t>
  </si>
  <si>
    <t>I2-043</t>
  </si>
  <si>
    <t>G2-038</t>
  </si>
  <si>
    <t>I2-095</t>
  </si>
  <si>
    <t>G2-081</t>
  </si>
  <si>
    <t>G2-077</t>
  </si>
  <si>
    <t>G2-078</t>
  </si>
  <si>
    <t>G2-061</t>
  </si>
  <si>
    <t>G3-173</t>
  </si>
  <si>
    <t>I8-105</t>
  </si>
  <si>
    <t>I5-060</t>
  </si>
  <si>
    <t>I2-177</t>
  </si>
  <si>
    <t>I8-91</t>
  </si>
  <si>
    <t>I3-044</t>
  </si>
  <si>
    <t>I3-043</t>
  </si>
  <si>
    <t>I5-221</t>
  </si>
  <si>
    <t>Фатин ширина 3 м</t>
  </si>
  <si>
    <t>Фатин ширина 2,8 м</t>
  </si>
  <si>
    <t>G3-064</t>
  </si>
  <si>
    <t>G2-032</t>
  </si>
  <si>
    <t>I2-226</t>
  </si>
  <si>
    <t>G3-046</t>
  </si>
  <si>
    <t>G2-037</t>
  </si>
  <si>
    <t>I4-065</t>
  </si>
  <si>
    <t>I319-101</t>
  </si>
  <si>
    <t>I2-133</t>
  </si>
  <si>
    <t>G2-015</t>
  </si>
  <si>
    <t>I2-285</t>
  </si>
  <si>
    <t>I8-50</t>
  </si>
  <si>
    <t>I3-031</t>
  </si>
  <si>
    <t>G2-013</t>
  </si>
  <si>
    <t>I2-030</t>
  </si>
  <si>
    <t>I2-018</t>
  </si>
  <si>
    <t>I8-417</t>
  </si>
  <si>
    <t>I3-068</t>
  </si>
  <si>
    <t>I4-095</t>
  </si>
  <si>
    <t>I3-051</t>
  </si>
  <si>
    <t>I3-249</t>
  </si>
  <si>
    <t>I3-080</t>
  </si>
  <si>
    <t>I5-140</t>
  </si>
  <si>
    <t>G2-095</t>
  </si>
  <si>
    <t>I2-096</t>
  </si>
  <si>
    <t>I8-320</t>
  </si>
  <si>
    <t>I319-291</t>
  </si>
  <si>
    <t>I2-151</t>
  </si>
  <si>
    <t>I2-150</t>
  </si>
  <si>
    <t>I7-113</t>
  </si>
  <si>
    <t>I5-138</t>
  </si>
  <si>
    <t>I2-098</t>
  </si>
  <si>
    <t>I2-008</t>
  </si>
  <si>
    <t>I2-233</t>
  </si>
  <si>
    <t>G2-067</t>
  </si>
  <si>
    <t>I2-093</t>
  </si>
  <si>
    <t>I2-092</t>
  </si>
  <si>
    <t>I2-091</t>
  </si>
  <si>
    <t>I-56</t>
  </si>
  <si>
    <t>I10-81</t>
  </si>
  <si>
    <t>I2-230</t>
  </si>
  <si>
    <t>I8-113</t>
  </si>
  <si>
    <t>G2-059</t>
  </si>
  <si>
    <t>I6-76</t>
  </si>
  <si>
    <t>G3-147</t>
  </si>
  <si>
    <t>G3-106</t>
  </si>
  <si>
    <t>I4-093</t>
  </si>
  <si>
    <t>I4-100</t>
  </si>
  <si>
    <t>G3-109</t>
  </si>
  <si>
    <t>I8-488</t>
  </si>
  <si>
    <t>I319-264</t>
  </si>
  <si>
    <t>I3-120</t>
  </si>
  <si>
    <t>I6-79</t>
  </si>
  <si>
    <t>Получатель: ИП Приходько, Екатеринбург</t>
  </si>
  <si>
    <t>I5-182</t>
  </si>
  <si>
    <t>I3-053</t>
  </si>
  <si>
    <t>I2-005</t>
  </si>
  <si>
    <t>I8-116</t>
  </si>
  <si>
    <t>G3-168</t>
  </si>
  <si>
    <t>G2-047</t>
  </si>
  <si>
    <t>I2-079</t>
  </si>
  <si>
    <t>I5-157</t>
  </si>
  <si>
    <t>I5-204</t>
  </si>
  <si>
    <t>I5-092</t>
  </si>
  <si>
    <t>I5-147</t>
  </si>
  <si>
    <t>I5-190</t>
  </si>
  <si>
    <t>I5-205</t>
  </si>
  <si>
    <t>I5-072</t>
  </si>
  <si>
    <t>I3-064</t>
  </si>
  <si>
    <t>I5-206</t>
  </si>
  <si>
    <t>I5-17</t>
  </si>
  <si>
    <t>I5-069</t>
  </si>
  <si>
    <t>I5-167</t>
  </si>
  <si>
    <t>I5-079</t>
  </si>
  <si>
    <t>I5-068</t>
  </si>
  <si>
    <t>I5-120</t>
  </si>
  <si>
    <t>I5-095</t>
  </si>
  <si>
    <t>I5-172</t>
  </si>
  <si>
    <t>G2-092</t>
  </si>
  <si>
    <t>I4-017</t>
  </si>
  <si>
    <t>GR2-041</t>
  </si>
  <si>
    <t>G3-009</t>
  </si>
  <si>
    <t>G3-095</t>
  </si>
  <si>
    <t>G3-122</t>
  </si>
  <si>
    <t>G3-129</t>
  </si>
  <si>
    <t>G3-124</t>
  </si>
  <si>
    <t>G3-121</t>
  </si>
  <si>
    <t>G3-152</t>
  </si>
  <si>
    <t>GR2-034</t>
  </si>
  <si>
    <t>G3-119</t>
  </si>
  <si>
    <t>G3-125</t>
  </si>
  <si>
    <t>G3-116</t>
  </si>
  <si>
    <t>G3-131</t>
  </si>
  <si>
    <t>GR2-036</t>
  </si>
  <si>
    <t>Накладная № 16 от 21 июня 2019 г.</t>
  </si>
  <si>
    <t>артикул Магазина</t>
  </si>
  <si>
    <t>артикул из италии</t>
  </si>
  <si>
    <t>сумма в евро</t>
  </si>
  <si>
    <t>наценка %</t>
  </si>
  <si>
    <t>сумма продажная</t>
  </si>
  <si>
    <t>курс евро</t>
  </si>
  <si>
    <t>цена в ЕВРО  за 1 метр</t>
  </si>
  <si>
    <t>кол-во по данным ИТАЛИИ</t>
  </si>
  <si>
    <t>кол-во по приемке МАКАЗИН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</si>
</sst>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4"/>
      <name val="Arial"/>
      <family val="2"/>
      <charset val="204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0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04"/>
    </font>
    <font>
      <sz val="11"/>
      <name val="Arial"/>
      <family val="2"/>
      <charset val="204"/>
    </font>
    <font>
      <sz val="11"/>
      <color indexed="12"/>
      <name val="Calibri"/>
      <family val="2"/>
      <charset val="204"/>
    </font>
    <font>
      <sz val="11"/>
      <color indexed="6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5" fillId="0" borderId="1" xfId="0" applyNumberFormat="1" applyFont="1" applyBorder="1"/>
    <xf numFmtId="0" fontId="0" fillId="0" borderId="2" xfId="0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/>
    <xf numFmtId="0" fontId="7" fillId="0" borderId="1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6" xfId="0" applyBorder="1"/>
    <xf numFmtId="2" fontId="0" fillId="0" borderId="1" xfId="0" applyNumberFormat="1" applyFill="1" applyBorder="1"/>
    <xf numFmtId="2" fontId="0" fillId="0" borderId="6" xfId="0" applyNumberFormat="1" applyFill="1" applyBorder="1"/>
    <xf numFmtId="2" fontId="8" fillId="0" borderId="4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/>
    <xf numFmtId="0" fontId="12" fillId="0" borderId="0" xfId="0" applyFont="1"/>
    <xf numFmtId="0" fontId="0" fillId="0" borderId="1" xfId="0" applyFill="1" applyBorder="1"/>
    <xf numFmtId="2" fontId="5" fillId="0" borderId="1" xfId="0" applyNumberFormat="1" applyFont="1" applyBorder="1"/>
    <xf numFmtId="2" fontId="8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2"/>
  <sheetViews>
    <sheetView tabSelected="1" topLeftCell="A223" workbookViewId="0">
      <selection activeCell="M261" sqref="M261"/>
    </sheetView>
  </sheetViews>
  <sheetFormatPr defaultRowHeight="15"/>
  <cols>
    <col min="1" max="1" width="7" style="1" customWidth="1"/>
    <col min="2" max="2" width="10.7109375" style="1" customWidth="1"/>
    <col min="3" max="3" width="18.85546875" style="1" customWidth="1"/>
    <col min="4" max="4" width="14.7109375" style="1" customWidth="1"/>
    <col min="5" max="5" width="13.28515625" customWidth="1"/>
    <col min="6" max="6" width="15.5703125" customWidth="1"/>
    <col min="7" max="8" width="12.7109375" customWidth="1"/>
    <col min="10" max="10" width="11" customWidth="1"/>
  </cols>
  <sheetData>
    <row r="1" spans="1:14" ht="18">
      <c r="C1" s="2" t="s">
        <v>280</v>
      </c>
      <c r="D1" s="2"/>
      <c r="E1" s="2"/>
      <c r="F1" s="3"/>
    </row>
    <row r="2" spans="1:14" ht="18">
      <c r="C2" s="2" t="s">
        <v>4</v>
      </c>
      <c r="D2" s="2"/>
      <c r="E2" s="2"/>
      <c r="F2" s="3"/>
    </row>
    <row r="3" spans="1:14" ht="18">
      <c r="C3" s="2" t="s">
        <v>239</v>
      </c>
      <c r="D3" s="2"/>
      <c r="E3" s="2"/>
      <c r="F3" s="4"/>
    </row>
    <row r="5" spans="1:14" ht="47.25" customHeight="1">
      <c r="B5" s="23" t="s">
        <v>281</v>
      </c>
      <c r="C5" s="23" t="s">
        <v>282</v>
      </c>
      <c r="D5" s="25" t="s">
        <v>289</v>
      </c>
      <c r="E5" s="25" t="s">
        <v>288</v>
      </c>
      <c r="F5" s="25" t="s">
        <v>287</v>
      </c>
      <c r="G5" s="24" t="s">
        <v>283</v>
      </c>
      <c r="H5" s="24" t="s">
        <v>286</v>
      </c>
      <c r="I5" s="24" t="s">
        <v>284</v>
      </c>
      <c r="J5" s="24" t="s">
        <v>285</v>
      </c>
    </row>
    <row r="6" spans="1:14">
      <c r="A6" s="16">
        <f t="shared" ref="A6:A37" si="0">A5+1</f>
        <v>1</v>
      </c>
      <c r="B6" s="20"/>
      <c r="C6" s="15" t="s">
        <v>86</v>
      </c>
      <c r="D6" s="38"/>
      <c r="E6" s="19">
        <v>9.6</v>
      </c>
      <c r="F6" s="31">
        <v>6.25</v>
      </c>
      <c r="G6" s="14">
        <f t="shared" ref="G6:G69" si="1">E6*F6</f>
        <v>60</v>
      </c>
      <c r="H6" s="29">
        <v>76</v>
      </c>
      <c r="I6" s="26">
        <v>200</v>
      </c>
      <c r="J6" s="33">
        <f>(F6*H6)+(F6*H6)*2</f>
        <v>1425</v>
      </c>
    </row>
    <row r="7" spans="1:14" ht="15.75" customHeight="1">
      <c r="A7" s="16">
        <f t="shared" si="0"/>
        <v>2</v>
      </c>
      <c r="B7" s="20"/>
      <c r="C7" s="15" t="s">
        <v>87</v>
      </c>
      <c r="D7" s="15"/>
      <c r="E7" s="13">
        <v>13.8</v>
      </c>
      <c r="F7" s="32">
        <v>6.25</v>
      </c>
      <c r="G7" s="14">
        <f t="shared" si="1"/>
        <v>86.25</v>
      </c>
      <c r="H7" s="29">
        <v>76</v>
      </c>
      <c r="I7" s="26">
        <v>200</v>
      </c>
      <c r="J7" s="33">
        <f>(F7*H7)+(F7*H7)*2</f>
        <v>1425</v>
      </c>
    </row>
    <row r="8" spans="1:14" ht="15.75" customHeight="1">
      <c r="A8" s="16">
        <f t="shared" si="0"/>
        <v>3</v>
      </c>
      <c r="B8" s="21"/>
      <c r="C8" s="12" t="s">
        <v>88</v>
      </c>
      <c r="D8" s="12"/>
      <c r="E8" s="13">
        <v>14.4</v>
      </c>
      <c r="F8" s="32">
        <v>6.25</v>
      </c>
      <c r="G8" s="14">
        <f t="shared" si="1"/>
        <v>90</v>
      </c>
      <c r="H8" s="29">
        <v>76</v>
      </c>
      <c r="I8" s="26">
        <v>200</v>
      </c>
      <c r="J8" s="33">
        <f>(F8*H8)+(F8*H8)*2</f>
        <v>1425</v>
      </c>
    </row>
    <row r="9" spans="1:14" ht="15.75" customHeight="1">
      <c r="A9" s="16">
        <f t="shared" si="0"/>
        <v>4</v>
      </c>
      <c r="B9" s="21"/>
      <c r="C9" s="12" t="s">
        <v>199</v>
      </c>
      <c r="D9" s="12"/>
      <c r="E9" s="13">
        <v>7.5</v>
      </c>
      <c r="F9" s="32">
        <v>2.61</v>
      </c>
      <c r="G9" s="14">
        <f t="shared" si="1"/>
        <v>19.574999999999999</v>
      </c>
      <c r="H9" s="29">
        <v>76</v>
      </c>
      <c r="I9" s="26">
        <v>300</v>
      </c>
      <c r="J9" s="33">
        <f>(F9*H9)+(F9*H9)*3</f>
        <v>793.43999999999994</v>
      </c>
    </row>
    <row r="10" spans="1:14" ht="15.75" customHeight="1">
      <c r="A10" s="16">
        <f t="shared" si="0"/>
        <v>5</v>
      </c>
      <c r="B10" s="21"/>
      <c r="C10" s="12" t="s">
        <v>195</v>
      </c>
      <c r="D10" s="12"/>
      <c r="E10" s="13">
        <v>6.1</v>
      </c>
      <c r="F10" s="32">
        <v>2.61</v>
      </c>
      <c r="G10" s="14">
        <f t="shared" si="1"/>
        <v>15.920999999999998</v>
      </c>
      <c r="H10" s="29">
        <v>76</v>
      </c>
      <c r="I10" s="26">
        <v>300</v>
      </c>
      <c r="J10" s="33">
        <f t="shared" ref="J10:J15" si="2">(F10*H10)+(F10*H10)*3</f>
        <v>793.43999999999994</v>
      </c>
    </row>
    <row r="11" spans="1:14" ht="15.75" customHeight="1">
      <c r="A11" s="16">
        <f t="shared" si="0"/>
        <v>6</v>
      </c>
      <c r="B11" s="21"/>
      <c r="C11" s="12" t="s">
        <v>100</v>
      </c>
      <c r="D11" s="12"/>
      <c r="E11" s="13">
        <v>5.8</v>
      </c>
      <c r="F11" s="32">
        <v>2.61</v>
      </c>
      <c r="G11" s="14">
        <f t="shared" si="1"/>
        <v>15.137999999999998</v>
      </c>
      <c r="H11" s="29">
        <v>76</v>
      </c>
      <c r="I11" s="26">
        <v>300</v>
      </c>
      <c r="J11" s="33">
        <f t="shared" si="2"/>
        <v>793.43999999999994</v>
      </c>
    </row>
    <row r="12" spans="1:14" ht="15.75" customHeight="1">
      <c r="A12" s="16">
        <f t="shared" si="0"/>
        <v>7</v>
      </c>
      <c r="B12" s="21"/>
      <c r="C12" s="12" t="s">
        <v>188</v>
      </c>
      <c r="D12" s="12"/>
      <c r="E12" s="13">
        <v>8.8000000000000007</v>
      </c>
      <c r="F12" s="32">
        <v>4.1900000000000004</v>
      </c>
      <c r="G12" s="14">
        <f t="shared" si="1"/>
        <v>36.872000000000007</v>
      </c>
      <c r="H12" s="29">
        <v>76</v>
      </c>
      <c r="I12" s="26">
        <v>300</v>
      </c>
      <c r="J12" s="33">
        <f t="shared" si="2"/>
        <v>1273.7600000000002</v>
      </c>
      <c r="N12" s="34"/>
    </row>
    <row r="13" spans="1:14" ht="15.75" customHeight="1">
      <c r="A13" s="16">
        <f t="shared" si="0"/>
        <v>8</v>
      </c>
      <c r="B13" s="21"/>
      <c r="C13" s="12" t="s">
        <v>191</v>
      </c>
      <c r="D13" s="12"/>
      <c r="E13" s="13">
        <v>6.5</v>
      </c>
      <c r="F13" s="32">
        <v>4.5</v>
      </c>
      <c r="G13" s="14">
        <f t="shared" si="1"/>
        <v>29.25</v>
      </c>
      <c r="H13" s="29">
        <v>76</v>
      </c>
      <c r="I13" s="26">
        <v>300</v>
      </c>
      <c r="J13" s="33">
        <f t="shared" si="2"/>
        <v>1368</v>
      </c>
    </row>
    <row r="14" spans="1:14" ht="15.75" customHeight="1">
      <c r="A14" s="16">
        <f t="shared" si="0"/>
        <v>9</v>
      </c>
      <c r="B14" s="21"/>
      <c r="C14" s="12" t="s">
        <v>171</v>
      </c>
      <c r="D14" s="12"/>
      <c r="E14" s="13">
        <v>9.66</v>
      </c>
      <c r="F14" s="32">
        <v>4.1900000000000004</v>
      </c>
      <c r="G14" s="14">
        <f t="shared" si="1"/>
        <v>40.475400000000008</v>
      </c>
      <c r="H14" s="29">
        <v>76</v>
      </c>
      <c r="I14" s="26">
        <v>300</v>
      </c>
      <c r="J14" s="33">
        <f t="shared" si="2"/>
        <v>1273.7600000000002</v>
      </c>
    </row>
    <row r="15" spans="1:14" ht="15.75" customHeight="1">
      <c r="A15" s="16">
        <f t="shared" si="0"/>
        <v>10</v>
      </c>
      <c r="B15" s="21"/>
      <c r="C15" s="12" t="s">
        <v>89</v>
      </c>
      <c r="D15" s="12"/>
      <c r="E15" s="13">
        <v>8.6999999999999993</v>
      </c>
      <c r="F15" s="32">
        <v>5.24</v>
      </c>
      <c r="G15" s="14">
        <f t="shared" si="1"/>
        <v>45.588000000000001</v>
      </c>
      <c r="H15" s="29">
        <v>76</v>
      </c>
      <c r="I15" s="26">
        <v>300</v>
      </c>
      <c r="J15" s="33">
        <f t="shared" si="2"/>
        <v>1592.96</v>
      </c>
    </row>
    <row r="16" spans="1:14" ht="15.75" customHeight="1">
      <c r="A16" s="16">
        <f t="shared" si="0"/>
        <v>11</v>
      </c>
      <c r="B16" s="21"/>
      <c r="C16" s="12" t="s">
        <v>245</v>
      </c>
      <c r="D16" s="12"/>
      <c r="E16" s="13">
        <v>13.3</v>
      </c>
      <c r="F16" s="32">
        <v>6.29</v>
      </c>
      <c r="G16" s="14">
        <f t="shared" si="1"/>
        <v>83.657000000000011</v>
      </c>
      <c r="H16" s="29">
        <v>76</v>
      </c>
      <c r="I16" s="26">
        <v>250</v>
      </c>
      <c r="J16" s="33">
        <f>(F16*H16)+(F16*H16)*2.5</f>
        <v>1673.14</v>
      </c>
    </row>
    <row r="17" spans="1:10" ht="15.75" customHeight="1">
      <c r="A17" s="16">
        <f t="shared" si="0"/>
        <v>12</v>
      </c>
      <c r="B17" s="21"/>
      <c r="C17" s="12" t="s">
        <v>228</v>
      </c>
      <c r="D17" s="12"/>
      <c r="E17" s="13">
        <v>3.45</v>
      </c>
      <c r="F17" s="32">
        <v>15.74</v>
      </c>
      <c r="G17" s="14">
        <f t="shared" si="1"/>
        <v>54.303000000000004</v>
      </c>
      <c r="H17" s="29">
        <v>76</v>
      </c>
      <c r="I17" s="26">
        <v>200</v>
      </c>
      <c r="J17" s="33">
        <f>(F17*H17)+(F17*H17)*2</f>
        <v>3588.7200000000003</v>
      </c>
    </row>
    <row r="18" spans="1:10" ht="15.75" customHeight="1">
      <c r="A18" s="16">
        <f t="shared" si="0"/>
        <v>13</v>
      </c>
      <c r="B18" s="21"/>
      <c r="C18" s="12" t="s">
        <v>69</v>
      </c>
      <c r="D18" s="12"/>
      <c r="E18" s="13">
        <v>6</v>
      </c>
      <c r="F18" s="32">
        <v>4.57</v>
      </c>
      <c r="G18" s="14">
        <f t="shared" si="1"/>
        <v>27.42</v>
      </c>
      <c r="H18" s="29">
        <v>76</v>
      </c>
      <c r="I18" s="26">
        <v>300</v>
      </c>
      <c r="J18" s="33">
        <f>(F18*H18)+(F18*H18)*3</f>
        <v>1389.2800000000002</v>
      </c>
    </row>
    <row r="19" spans="1:10" ht="15.75" customHeight="1">
      <c r="A19" s="16">
        <f t="shared" si="0"/>
        <v>14</v>
      </c>
      <c r="B19" s="21"/>
      <c r="C19" s="12" t="s">
        <v>176</v>
      </c>
      <c r="D19" s="12"/>
      <c r="E19" s="13">
        <v>10.85</v>
      </c>
      <c r="F19" s="32">
        <v>3.78</v>
      </c>
      <c r="G19" s="14">
        <f t="shared" si="1"/>
        <v>41.012999999999998</v>
      </c>
      <c r="H19" s="29">
        <v>76</v>
      </c>
      <c r="I19" s="26">
        <v>300</v>
      </c>
      <c r="J19" s="33">
        <f>(F19*H19)+(F19*H19)*3</f>
        <v>1149.1199999999999</v>
      </c>
    </row>
    <row r="20" spans="1:10" ht="15.75" customHeight="1">
      <c r="A20" s="16">
        <f t="shared" si="0"/>
        <v>15</v>
      </c>
      <c r="B20" s="21"/>
      <c r="C20" s="12" t="s">
        <v>57</v>
      </c>
      <c r="D20" s="12"/>
      <c r="E20" s="13">
        <v>19.100000000000001</v>
      </c>
      <c r="F20" s="32">
        <v>2.94</v>
      </c>
      <c r="G20" s="14">
        <f t="shared" si="1"/>
        <v>56.154000000000003</v>
      </c>
      <c r="H20" s="29">
        <v>76</v>
      </c>
      <c r="I20" s="26">
        <v>300</v>
      </c>
      <c r="J20" s="33">
        <f>(F20*H20)+(F20*H20)*3</f>
        <v>893.76</v>
      </c>
    </row>
    <row r="21" spans="1:10" ht="15.75" customHeight="1">
      <c r="A21" s="16">
        <f t="shared" si="0"/>
        <v>16</v>
      </c>
      <c r="B21" s="21"/>
      <c r="C21" s="12" t="s">
        <v>94</v>
      </c>
      <c r="D21" s="12"/>
      <c r="E21" s="13">
        <v>9.6999999999999993</v>
      </c>
      <c r="F21" s="32">
        <v>2.94</v>
      </c>
      <c r="G21" s="14">
        <f t="shared" si="1"/>
        <v>28.517999999999997</v>
      </c>
      <c r="H21" s="29">
        <v>76</v>
      </c>
      <c r="I21" s="26">
        <v>300</v>
      </c>
      <c r="J21" s="33">
        <f>(F21*H21)+(F21*H21)*3</f>
        <v>893.76</v>
      </c>
    </row>
    <row r="22" spans="1:10" ht="15.75" customHeight="1">
      <c r="A22" s="16">
        <f t="shared" si="0"/>
        <v>17</v>
      </c>
      <c r="B22" s="21"/>
      <c r="C22" s="12" t="s">
        <v>53</v>
      </c>
      <c r="D22" s="12"/>
      <c r="E22" s="13">
        <v>19.399999999999999</v>
      </c>
      <c r="F22" s="32">
        <v>3.47</v>
      </c>
      <c r="G22" s="14">
        <f t="shared" si="1"/>
        <v>67.317999999999998</v>
      </c>
      <c r="H22" s="29">
        <v>76</v>
      </c>
      <c r="I22" s="26">
        <v>300</v>
      </c>
      <c r="J22" s="33">
        <f>(F22*H22)+(F22*H22)*3</f>
        <v>1054.8800000000001</v>
      </c>
    </row>
    <row r="23" spans="1:10" ht="15.75" customHeight="1">
      <c r="A23" s="16">
        <f t="shared" si="0"/>
        <v>18</v>
      </c>
      <c r="B23" s="21"/>
      <c r="C23" s="12" t="s">
        <v>220</v>
      </c>
      <c r="D23" s="12"/>
      <c r="E23" s="13">
        <v>10.3</v>
      </c>
      <c r="F23" s="32">
        <v>6.25</v>
      </c>
      <c r="G23" s="14">
        <f t="shared" si="1"/>
        <v>64.375</v>
      </c>
      <c r="H23" s="29">
        <v>76</v>
      </c>
      <c r="I23" s="26">
        <v>200</v>
      </c>
      <c r="J23" s="33">
        <f>(F23*H23)+(F23*H23)*2</f>
        <v>1425</v>
      </c>
    </row>
    <row r="24" spans="1:10" ht="15.75" customHeight="1">
      <c r="A24" s="16">
        <f t="shared" si="0"/>
        <v>19</v>
      </c>
      <c r="B24" s="21"/>
      <c r="C24" s="12" t="s">
        <v>95</v>
      </c>
      <c r="D24" s="12"/>
      <c r="E24" s="13">
        <v>5.4</v>
      </c>
      <c r="F24" s="32">
        <v>3.15</v>
      </c>
      <c r="G24" s="14">
        <f t="shared" si="1"/>
        <v>17.010000000000002</v>
      </c>
      <c r="H24" s="29">
        <v>76</v>
      </c>
      <c r="I24" s="26">
        <v>300</v>
      </c>
      <c r="J24" s="33">
        <f>(F24*H24)+(F24*H24)*3</f>
        <v>957.6</v>
      </c>
    </row>
    <row r="25" spans="1:10" ht="15.75" customHeight="1">
      <c r="A25" s="16">
        <f t="shared" si="0"/>
        <v>20</v>
      </c>
      <c r="B25" s="21"/>
      <c r="C25" s="12" t="s">
        <v>168</v>
      </c>
      <c r="D25" s="12"/>
      <c r="E25" s="13">
        <v>8.6999999999999993</v>
      </c>
      <c r="F25" s="32">
        <v>2.94</v>
      </c>
      <c r="G25" s="14">
        <f t="shared" si="1"/>
        <v>25.577999999999996</v>
      </c>
      <c r="H25" s="29">
        <v>76</v>
      </c>
      <c r="I25" s="26">
        <v>300</v>
      </c>
      <c r="J25" s="33">
        <f t="shared" ref="J25:J34" si="3">(F25*H25)+(F25*H25)*3</f>
        <v>893.76</v>
      </c>
    </row>
    <row r="26" spans="1:10" ht="15.75" customHeight="1">
      <c r="A26" s="16">
        <f t="shared" si="0"/>
        <v>21</v>
      </c>
      <c r="B26" s="21"/>
      <c r="C26" s="12" t="s">
        <v>174</v>
      </c>
      <c r="D26" s="12"/>
      <c r="E26" s="13">
        <v>5.8</v>
      </c>
      <c r="F26" s="32">
        <v>2.94</v>
      </c>
      <c r="G26" s="14">
        <f t="shared" si="1"/>
        <v>17.052</v>
      </c>
      <c r="H26" s="29">
        <v>76</v>
      </c>
      <c r="I26" s="26">
        <v>300</v>
      </c>
      <c r="J26" s="33">
        <f t="shared" si="3"/>
        <v>893.76</v>
      </c>
    </row>
    <row r="27" spans="1:10" ht="15.75" customHeight="1">
      <c r="A27" s="16">
        <f t="shared" si="0"/>
        <v>22</v>
      </c>
      <c r="B27" s="21"/>
      <c r="C27" s="12" t="s">
        <v>175</v>
      </c>
      <c r="D27" s="12"/>
      <c r="E27" s="13">
        <v>5.65</v>
      </c>
      <c r="F27" s="32">
        <v>2.94</v>
      </c>
      <c r="G27" s="14">
        <f t="shared" si="1"/>
        <v>16.611000000000001</v>
      </c>
      <c r="H27" s="29">
        <v>76</v>
      </c>
      <c r="I27" s="26">
        <v>300</v>
      </c>
      <c r="J27" s="33">
        <f t="shared" si="3"/>
        <v>893.76</v>
      </c>
    </row>
    <row r="28" spans="1:10" ht="15.75" customHeight="1">
      <c r="A28" s="16">
        <f t="shared" si="0"/>
        <v>23</v>
      </c>
      <c r="B28" s="21"/>
      <c r="C28" s="12" t="s">
        <v>169</v>
      </c>
      <c r="D28" s="12"/>
      <c r="E28" s="13">
        <v>10.8</v>
      </c>
      <c r="F28" s="32">
        <v>2.94</v>
      </c>
      <c r="G28" s="14">
        <f t="shared" si="1"/>
        <v>31.752000000000002</v>
      </c>
      <c r="H28" s="29">
        <v>76</v>
      </c>
      <c r="I28" s="26">
        <v>300</v>
      </c>
      <c r="J28" s="33">
        <f t="shared" si="3"/>
        <v>893.76</v>
      </c>
    </row>
    <row r="29" spans="1:10" ht="15.75" customHeight="1">
      <c r="A29" s="16">
        <f t="shared" si="0"/>
        <v>24</v>
      </c>
      <c r="B29" s="21"/>
      <c r="C29" s="12" t="s">
        <v>173</v>
      </c>
      <c r="D29" s="12"/>
      <c r="E29" s="13">
        <v>2.2999999999999998</v>
      </c>
      <c r="F29" s="32">
        <v>2.94</v>
      </c>
      <c r="G29" s="14">
        <f t="shared" si="1"/>
        <v>6.7619999999999996</v>
      </c>
      <c r="H29" s="29">
        <v>76</v>
      </c>
      <c r="I29" s="26">
        <v>300</v>
      </c>
      <c r="J29" s="33">
        <f t="shared" si="3"/>
        <v>893.76</v>
      </c>
    </row>
    <row r="30" spans="1:10" ht="15.75" customHeight="1">
      <c r="A30" s="16">
        <f t="shared" si="0"/>
        <v>25</v>
      </c>
      <c r="B30" s="21"/>
      <c r="C30" s="12" t="s">
        <v>166</v>
      </c>
      <c r="D30" s="12"/>
      <c r="E30" s="13">
        <v>5.85</v>
      </c>
      <c r="F30" s="32">
        <v>2.94</v>
      </c>
      <c r="G30" s="14">
        <f t="shared" si="1"/>
        <v>17.198999999999998</v>
      </c>
      <c r="H30" s="29">
        <v>76</v>
      </c>
      <c r="I30" s="26">
        <v>300</v>
      </c>
      <c r="J30" s="33">
        <f t="shared" si="3"/>
        <v>893.76</v>
      </c>
    </row>
    <row r="31" spans="1:10" ht="15.75" customHeight="1">
      <c r="A31" s="16">
        <f t="shared" si="0"/>
        <v>26</v>
      </c>
      <c r="B31" s="21"/>
      <c r="C31" s="12" t="s">
        <v>264</v>
      </c>
      <c r="D31" s="12"/>
      <c r="E31" s="13">
        <v>9.8000000000000007</v>
      </c>
      <c r="F31" s="32">
        <v>3.47</v>
      </c>
      <c r="G31" s="14">
        <f t="shared" si="1"/>
        <v>34.006000000000007</v>
      </c>
      <c r="H31" s="29">
        <v>76</v>
      </c>
      <c r="I31" s="26">
        <v>300</v>
      </c>
      <c r="J31" s="33">
        <f t="shared" si="3"/>
        <v>1054.8800000000001</v>
      </c>
    </row>
    <row r="32" spans="1:10" ht="15.75" customHeight="1">
      <c r="A32" s="16">
        <f t="shared" si="0"/>
        <v>27</v>
      </c>
      <c r="B32" s="21"/>
      <c r="C32" s="12" t="s">
        <v>209</v>
      </c>
      <c r="D32" s="12"/>
      <c r="E32" s="13">
        <v>5.15</v>
      </c>
      <c r="F32" s="32">
        <v>4.7300000000000004</v>
      </c>
      <c r="G32" s="14">
        <f t="shared" si="1"/>
        <v>24.359500000000004</v>
      </c>
      <c r="H32" s="29">
        <v>76</v>
      </c>
      <c r="I32" s="26">
        <v>300</v>
      </c>
      <c r="J32" s="33">
        <f t="shared" si="3"/>
        <v>1437.92</v>
      </c>
    </row>
    <row r="33" spans="1:10" ht="15.75" customHeight="1">
      <c r="A33" s="16">
        <f t="shared" si="0"/>
        <v>28</v>
      </c>
      <c r="B33" s="21"/>
      <c r="C33" s="12" t="s">
        <v>68</v>
      </c>
      <c r="D33" s="12"/>
      <c r="E33" s="13">
        <v>6.1</v>
      </c>
      <c r="F33" s="32">
        <v>2.52</v>
      </c>
      <c r="G33" s="14">
        <f t="shared" si="1"/>
        <v>15.372</v>
      </c>
      <c r="H33" s="29">
        <v>76</v>
      </c>
      <c r="I33" s="26">
        <v>300</v>
      </c>
      <c r="J33" s="33">
        <f t="shared" si="3"/>
        <v>766.08</v>
      </c>
    </row>
    <row r="34" spans="1:10" ht="15.75" customHeight="1">
      <c r="A34" s="16">
        <f t="shared" si="0"/>
        <v>29</v>
      </c>
      <c r="B34" s="21"/>
      <c r="C34" s="12" t="s">
        <v>101</v>
      </c>
      <c r="D34" s="12"/>
      <c r="E34" s="13">
        <v>11.4</v>
      </c>
      <c r="F34" s="32">
        <v>2.94</v>
      </c>
      <c r="G34" s="14">
        <f t="shared" si="1"/>
        <v>33.515999999999998</v>
      </c>
      <c r="H34" s="29">
        <v>76</v>
      </c>
      <c r="I34" s="26">
        <v>300</v>
      </c>
      <c r="J34" s="33">
        <f t="shared" si="3"/>
        <v>893.76</v>
      </c>
    </row>
    <row r="35" spans="1:10" ht="15.75" customHeight="1">
      <c r="A35" s="16">
        <f t="shared" si="0"/>
        <v>30</v>
      </c>
      <c r="B35" s="21"/>
      <c r="C35" s="12" t="s">
        <v>267</v>
      </c>
      <c r="D35" s="12"/>
      <c r="E35" s="13">
        <v>8</v>
      </c>
      <c r="F35" s="32">
        <v>3.45</v>
      </c>
      <c r="G35" s="14">
        <f t="shared" si="1"/>
        <v>27.6</v>
      </c>
      <c r="H35" s="29">
        <v>76</v>
      </c>
      <c r="I35" s="26">
        <v>300</v>
      </c>
      <c r="J35" s="33">
        <f>(F35*H35)+(F35*H35)*3</f>
        <v>1048.8</v>
      </c>
    </row>
    <row r="36" spans="1:10" ht="15.75" customHeight="1">
      <c r="A36" s="16">
        <f t="shared" si="0"/>
        <v>31</v>
      </c>
      <c r="B36" s="21"/>
      <c r="C36" s="12" t="s">
        <v>106</v>
      </c>
      <c r="D36" s="12"/>
      <c r="E36" s="13">
        <v>8</v>
      </c>
      <c r="F36" s="32">
        <v>6.08</v>
      </c>
      <c r="G36" s="14">
        <f t="shared" si="1"/>
        <v>48.64</v>
      </c>
      <c r="H36" s="29">
        <v>76</v>
      </c>
      <c r="I36" s="26">
        <v>250</v>
      </c>
      <c r="J36" s="33">
        <f>(F36*H36)+(F36*H36)*2.5</f>
        <v>1617.28</v>
      </c>
    </row>
    <row r="37" spans="1:10" ht="15.75" customHeight="1">
      <c r="A37" s="16">
        <f t="shared" si="0"/>
        <v>32</v>
      </c>
      <c r="B37" s="21"/>
      <c r="C37" s="12" t="s">
        <v>145</v>
      </c>
      <c r="D37" s="12"/>
      <c r="E37" s="13">
        <v>8.35</v>
      </c>
      <c r="F37" s="32">
        <v>4.1900000000000004</v>
      </c>
      <c r="G37" s="14">
        <f t="shared" si="1"/>
        <v>34.986499999999999</v>
      </c>
      <c r="H37" s="29">
        <v>76</v>
      </c>
      <c r="I37" s="26">
        <v>300</v>
      </c>
      <c r="J37" s="33">
        <f>(F37*H37)+(F37*H37)*3</f>
        <v>1273.7600000000002</v>
      </c>
    </row>
    <row r="38" spans="1:10" ht="15.75" customHeight="1">
      <c r="A38" s="16">
        <f t="shared" ref="A38:A69" si="4">A37+1</f>
        <v>33</v>
      </c>
      <c r="B38" s="21"/>
      <c r="C38" s="12" t="s">
        <v>146</v>
      </c>
      <c r="D38" s="12"/>
      <c r="E38" s="13">
        <v>7.7</v>
      </c>
      <c r="F38" s="32">
        <v>4.1900000000000004</v>
      </c>
      <c r="G38" s="14">
        <f t="shared" si="1"/>
        <v>32.263000000000005</v>
      </c>
      <c r="H38" s="29">
        <v>76</v>
      </c>
      <c r="I38" s="26">
        <v>300</v>
      </c>
      <c r="J38" s="33">
        <f t="shared" ref="J38:J91" si="5">(F38*H38)+(F38*H38)*3</f>
        <v>1273.7600000000002</v>
      </c>
    </row>
    <row r="39" spans="1:10" ht="15.75" customHeight="1">
      <c r="A39" s="16">
        <f t="shared" si="4"/>
        <v>34</v>
      </c>
      <c r="B39" s="21"/>
      <c r="C39" s="12" t="s">
        <v>190</v>
      </c>
      <c r="D39" s="12"/>
      <c r="E39" s="13">
        <v>7.95</v>
      </c>
      <c r="F39" s="32">
        <v>4.1900000000000004</v>
      </c>
      <c r="G39" s="14">
        <f t="shared" si="1"/>
        <v>33.310500000000005</v>
      </c>
      <c r="H39" s="29">
        <v>76</v>
      </c>
      <c r="I39" s="26">
        <v>300</v>
      </c>
      <c r="J39" s="33">
        <f t="shared" si="5"/>
        <v>1273.7600000000002</v>
      </c>
    </row>
    <row r="40" spans="1:10" ht="15.75" customHeight="1">
      <c r="A40" s="16">
        <f t="shared" si="4"/>
        <v>35</v>
      </c>
      <c r="B40" s="21"/>
      <c r="C40" s="12" t="s">
        <v>96</v>
      </c>
      <c r="D40" s="12"/>
      <c r="E40" s="13">
        <v>7.85</v>
      </c>
      <c r="F40" s="32">
        <v>7.34</v>
      </c>
      <c r="G40" s="14">
        <f t="shared" si="1"/>
        <v>57.619</v>
      </c>
      <c r="H40" s="29">
        <v>76</v>
      </c>
      <c r="I40" s="26">
        <v>300</v>
      </c>
      <c r="J40" s="33">
        <f t="shared" si="5"/>
        <v>2231.36</v>
      </c>
    </row>
    <row r="41" spans="1:10" ht="15.75" customHeight="1">
      <c r="A41" s="16">
        <f t="shared" si="4"/>
        <v>36</v>
      </c>
      <c r="B41" s="21"/>
      <c r="C41" s="12" t="s">
        <v>187</v>
      </c>
      <c r="D41" s="12"/>
      <c r="E41" s="13">
        <v>8</v>
      </c>
      <c r="F41" s="32">
        <v>4.1900000000000004</v>
      </c>
      <c r="G41" s="14">
        <f t="shared" si="1"/>
        <v>33.520000000000003</v>
      </c>
      <c r="H41" s="29">
        <v>76</v>
      </c>
      <c r="I41" s="26">
        <v>300</v>
      </c>
      <c r="J41" s="33">
        <f t="shared" si="5"/>
        <v>1273.7600000000002</v>
      </c>
    </row>
    <row r="42" spans="1:10" ht="15.75" customHeight="1">
      <c r="A42" s="16">
        <f t="shared" si="4"/>
        <v>37</v>
      </c>
      <c r="B42" s="21"/>
      <c r="C42" s="12" t="s">
        <v>99</v>
      </c>
      <c r="D42" s="12"/>
      <c r="E42" s="13">
        <v>7.9</v>
      </c>
      <c r="F42" s="32">
        <v>4.1900000000000004</v>
      </c>
      <c r="G42" s="14">
        <f t="shared" si="1"/>
        <v>33.101000000000006</v>
      </c>
      <c r="H42" s="29">
        <v>76</v>
      </c>
      <c r="I42" s="26">
        <v>300</v>
      </c>
      <c r="J42" s="33">
        <f t="shared" si="5"/>
        <v>1273.7600000000002</v>
      </c>
    </row>
    <row r="43" spans="1:10" ht="15.75" customHeight="1">
      <c r="A43" s="16">
        <f t="shared" si="4"/>
        <v>38</v>
      </c>
      <c r="B43" s="21"/>
      <c r="C43" s="12" t="s">
        <v>97</v>
      </c>
      <c r="D43" s="12"/>
      <c r="E43" s="13">
        <v>6.55</v>
      </c>
      <c r="F43" s="32">
        <v>4.1900000000000004</v>
      </c>
      <c r="G43" s="14">
        <f t="shared" si="1"/>
        <v>27.444500000000001</v>
      </c>
      <c r="H43" s="29">
        <v>76</v>
      </c>
      <c r="I43" s="26">
        <v>300</v>
      </c>
      <c r="J43" s="33">
        <f t="shared" si="5"/>
        <v>1273.7600000000002</v>
      </c>
    </row>
    <row r="44" spans="1:10" ht="15.75" customHeight="1">
      <c r="A44" s="16">
        <f t="shared" si="4"/>
        <v>39</v>
      </c>
      <c r="B44" s="21"/>
      <c r="C44" s="12" t="s">
        <v>102</v>
      </c>
      <c r="D44" s="12"/>
      <c r="E44" s="13">
        <v>7.55</v>
      </c>
      <c r="F44" s="32">
        <v>4.1900000000000004</v>
      </c>
      <c r="G44" s="14">
        <f t="shared" si="1"/>
        <v>31.634500000000003</v>
      </c>
      <c r="H44" s="29">
        <v>76</v>
      </c>
      <c r="I44" s="26">
        <v>300</v>
      </c>
      <c r="J44" s="33">
        <f t="shared" si="5"/>
        <v>1273.7600000000002</v>
      </c>
    </row>
    <row r="45" spans="1:10" ht="15.75" customHeight="1">
      <c r="A45" s="16">
        <f t="shared" si="4"/>
        <v>40</v>
      </c>
      <c r="B45" s="21"/>
      <c r="C45" s="12" t="s">
        <v>268</v>
      </c>
      <c r="D45" s="12"/>
      <c r="E45" s="13">
        <v>8.8000000000000007</v>
      </c>
      <c r="F45" s="32">
        <v>3.45</v>
      </c>
      <c r="G45" s="14">
        <f t="shared" si="1"/>
        <v>30.360000000000003</v>
      </c>
      <c r="H45" s="29">
        <v>76</v>
      </c>
      <c r="I45" s="26">
        <v>300</v>
      </c>
      <c r="J45" s="33">
        <f t="shared" si="5"/>
        <v>1048.8</v>
      </c>
    </row>
    <row r="46" spans="1:10" ht="15.75" customHeight="1">
      <c r="A46" s="16">
        <f t="shared" si="4"/>
        <v>41</v>
      </c>
      <c r="B46" s="21"/>
      <c r="C46" s="12" t="s">
        <v>231</v>
      </c>
      <c r="D46" s="12"/>
      <c r="E46" s="13">
        <v>7.85</v>
      </c>
      <c r="F46" s="32">
        <v>3.66</v>
      </c>
      <c r="G46" s="14">
        <f t="shared" si="1"/>
        <v>28.730999999999998</v>
      </c>
      <c r="H46" s="29">
        <v>76</v>
      </c>
      <c r="I46" s="26">
        <v>300</v>
      </c>
      <c r="J46" s="33">
        <f t="shared" si="5"/>
        <v>1112.6400000000001</v>
      </c>
    </row>
    <row r="47" spans="1:10" ht="15.75" customHeight="1">
      <c r="A47" s="16">
        <f t="shared" si="4"/>
        <v>42</v>
      </c>
      <c r="B47" s="21"/>
      <c r="C47" s="12" t="s">
        <v>103</v>
      </c>
      <c r="D47" s="12"/>
      <c r="E47" s="13">
        <v>11</v>
      </c>
      <c r="F47" s="32">
        <v>4.1900000000000004</v>
      </c>
      <c r="G47" s="14">
        <f t="shared" si="1"/>
        <v>46.09</v>
      </c>
      <c r="H47" s="29">
        <v>76</v>
      </c>
      <c r="I47" s="26">
        <v>300</v>
      </c>
      <c r="J47" s="33">
        <f t="shared" si="5"/>
        <v>1273.7600000000002</v>
      </c>
    </row>
    <row r="48" spans="1:10" ht="15.75" customHeight="1">
      <c r="A48" s="16">
        <f t="shared" si="4"/>
        <v>43</v>
      </c>
      <c r="B48" s="21"/>
      <c r="C48" s="12" t="s">
        <v>234</v>
      </c>
      <c r="D48" s="12"/>
      <c r="E48" s="13">
        <v>8</v>
      </c>
      <c r="F48" s="32">
        <v>3.66</v>
      </c>
      <c r="G48" s="14">
        <f t="shared" si="1"/>
        <v>29.28</v>
      </c>
      <c r="H48" s="29">
        <v>76</v>
      </c>
      <c r="I48" s="26">
        <v>300</v>
      </c>
      <c r="J48" s="33">
        <f t="shared" si="5"/>
        <v>1112.6400000000001</v>
      </c>
    </row>
    <row r="49" spans="1:10" ht="15.75" customHeight="1">
      <c r="A49" s="16">
        <f t="shared" si="4"/>
        <v>44</v>
      </c>
      <c r="B49" s="21"/>
      <c r="C49" s="12" t="s">
        <v>104</v>
      </c>
      <c r="D49" s="12"/>
      <c r="E49" s="13">
        <v>7.6</v>
      </c>
      <c r="F49" s="32">
        <v>4.1900000000000004</v>
      </c>
      <c r="G49" s="14">
        <f t="shared" si="1"/>
        <v>31.844000000000001</v>
      </c>
      <c r="H49" s="29">
        <v>76</v>
      </c>
      <c r="I49" s="26">
        <v>300</v>
      </c>
      <c r="J49" s="33">
        <f t="shared" si="5"/>
        <v>1273.7600000000002</v>
      </c>
    </row>
    <row r="50" spans="1:10" ht="15.75" customHeight="1">
      <c r="A50" s="16">
        <f t="shared" si="4"/>
        <v>45</v>
      </c>
      <c r="B50" s="21"/>
      <c r="C50" s="12" t="s">
        <v>277</v>
      </c>
      <c r="D50" s="12"/>
      <c r="E50" s="13">
        <v>10.55</v>
      </c>
      <c r="F50" s="32">
        <v>4.1900000000000004</v>
      </c>
      <c r="G50" s="14">
        <f t="shared" si="1"/>
        <v>44.20450000000001</v>
      </c>
      <c r="H50" s="29">
        <v>76</v>
      </c>
      <c r="I50" s="26">
        <v>300</v>
      </c>
      <c r="J50" s="33">
        <f t="shared" si="5"/>
        <v>1273.7600000000002</v>
      </c>
    </row>
    <row r="51" spans="1:10" ht="15.75" customHeight="1">
      <c r="A51" s="16">
        <f t="shared" si="4"/>
        <v>46</v>
      </c>
      <c r="B51" s="21"/>
      <c r="C51" s="12" t="s">
        <v>275</v>
      </c>
      <c r="D51" s="12"/>
      <c r="E51" s="13">
        <v>12</v>
      </c>
      <c r="F51" s="32">
        <v>4.1900000000000004</v>
      </c>
      <c r="G51" s="14">
        <f t="shared" si="1"/>
        <v>50.28</v>
      </c>
      <c r="H51" s="29">
        <v>76</v>
      </c>
      <c r="I51" s="26">
        <v>300</v>
      </c>
      <c r="J51" s="33">
        <f t="shared" si="5"/>
        <v>1273.7600000000002</v>
      </c>
    </row>
    <row r="52" spans="1:10" ht="15.75" customHeight="1">
      <c r="A52" s="16">
        <f t="shared" si="4"/>
        <v>47</v>
      </c>
      <c r="B52" s="21"/>
      <c r="C52" s="12" t="s">
        <v>272</v>
      </c>
      <c r="D52" s="12"/>
      <c r="E52" s="13">
        <v>10.6</v>
      </c>
      <c r="F52" s="32">
        <v>4.1900000000000004</v>
      </c>
      <c r="G52" s="14">
        <f t="shared" si="1"/>
        <v>44.414000000000001</v>
      </c>
      <c r="H52" s="29">
        <v>76</v>
      </c>
      <c r="I52" s="26">
        <v>300</v>
      </c>
      <c r="J52" s="33">
        <f t="shared" si="5"/>
        <v>1273.7600000000002</v>
      </c>
    </row>
    <row r="53" spans="1:10" ht="15.75" customHeight="1">
      <c r="A53" s="16">
        <f t="shared" si="4"/>
        <v>48</v>
      </c>
      <c r="B53" s="21"/>
      <c r="C53" s="12" t="s">
        <v>269</v>
      </c>
      <c r="D53" s="12"/>
      <c r="E53" s="13">
        <v>9.9</v>
      </c>
      <c r="F53" s="32">
        <v>1.56</v>
      </c>
      <c r="G53" s="14">
        <f t="shared" si="1"/>
        <v>15.444000000000001</v>
      </c>
      <c r="H53" s="29">
        <v>76</v>
      </c>
      <c r="I53" s="26">
        <v>300</v>
      </c>
      <c r="J53" s="33">
        <f t="shared" si="5"/>
        <v>474.24</v>
      </c>
    </row>
    <row r="54" spans="1:10" ht="15.75" customHeight="1">
      <c r="A54" s="16">
        <f t="shared" si="4"/>
        <v>49</v>
      </c>
      <c r="B54" s="21"/>
      <c r="C54" s="12" t="s">
        <v>271</v>
      </c>
      <c r="D54" s="12"/>
      <c r="E54" s="13">
        <v>9.9499999999999993</v>
      </c>
      <c r="F54" s="32">
        <v>4.1900000000000004</v>
      </c>
      <c r="G54" s="14">
        <f t="shared" si="1"/>
        <v>41.6905</v>
      </c>
      <c r="H54" s="29">
        <v>76</v>
      </c>
      <c r="I54" s="26">
        <v>300</v>
      </c>
      <c r="J54" s="33">
        <f t="shared" si="5"/>
        <v>1273.7600000000002</v>
      </c>
    </row>
    <row r="55" spans="1:10" ht="15.75" customHeight="1">
      <c r="A55" s="16">
        <f t="shared" si="4"/>
        <v>50</v>
      </c>
      <c r="B55" s="21"/>
      <c r="C55" s="12" t="s">
        <v>276</v>
      </c>
      <c r="D55" s="12"/>
      <c r="E55" s="13">
        <v>9</v>
      </c>
      <c r="F55" s="32">
        <v>4.1900000000000004</v>
      </c>
      <c r="G55" s="14">
        <f t="shared" si="1"/>
        <v>37.71</v>
      </c>
      <c r="H55" s="29">
        <v>76</v>
      </c>
      <c r="I55" s="26">
        <v>300</v>
      </c>
      <c r="J55" s="33">
        <f t="shared" si="5"/>
        <v>1273.7600000000002</v>
      </c>
    </row>
    <row r="56" spans="1:10" ht="15.75" customHeight="1">
      <c r="A56" s="16">
        <f t="shared" si="4"/>
        <v>51</v>
      </c>
      <c r="B56" s="21"/>
      <c r="C56" s="12" t="s">
        <v>270</v>
      </c>
      <c r="D56" s="12"/>
      <c r="E56" s="13">
        <v>7.9</v>
      </c>
      <c r="F56" s="32">
        <v>4.1900000000000004</v>
      </c>
      <c r="G56" s="14">
        <f t="shared" si="1"/>
        <v>33.101000000000006</v>
      </c>
      <c r="H56" s="29">
        <v>76</v>
      </c>
      <c r="I56" s="26">
        <v>300</v>
      </c>
      <c r="J56" s="33">
        <f t="shared" si="5"/>
        <v>1273.7600000000002</v>
      </c>
    </row>
    <row r="57" spans="1:10" ht="15.75" customHeight="1">
      <c r="A57" s="16">
        <f t="shared" si="4"/>
        <v>52</v>
      </c>
      <c r="B57" s="21"/>
      <c r="C57" s="12" t="s">
        <v>278</v>
      </c>
      <c r="D57" s="12"/>
      <c r="E57" s="13">
        <v>11.9</v>
      </c>
      <c r="F57" s="32">
        <v>4.1900000000000004</v>
      </c>
      <c r="G57" s="14">
        <f t="shared" si="1"/>
        <v>49.861000000000004</v>
      </c>
      <c r="H57" s="29">
        <v>76</v>
      </c>
      <c r="I57" s="26">
        <v>300</v>
      </c>
      <c r="J57" s="33">
        <f t="shared" si="5"/>
        <v>1273.7600000000002</v>
      </c>
    </row>
    <row r="58" spans="1:10" ht="15.75" customHeight="1">
      <c r="A58" s="16">
        <f t="shared" si="4"/>
        <v>53</v>
      </c>
      <c r="B58" s="21"/>
      <c r="C58" s="12" t="s">
        <v>107</v>
      </c>
      <c r="D58" s="12"/>
      <c r="E58" s="13">
        <v>8.1999999999999993</v>
      </c>
      <c r="F58" s="32">
        <v>4.92</v>
      </c>
      <c r="G58" s="14">
        <f t="shared" si="1"/>
        <v>40.343999999999994</v>
      </c>
      <c r="H58" s="29">
        <v>76</v>
      </c>
      <c r="I58" s="26">
        <v>300</v>
      </c>
      <c r="J58" s="33">
        <f t="shared" si="5"/>
        <v>1495.68</v>
      </c>
    </row>
    <row r="59" spans="1:10" ht="15.75" customHeight="1">
      <c r="A59" s="16">
        <f t="shared" si="4"/>
        <v>54</v>
      </c>
      <c r="B59" s="21"/>
      <c r="C59" s="12" t="s">
        <v>230</v>
      </c>
      <c r="D59" s="12"/>
      <c r="E59" s="13">
        <v>10.35</v>
      </c>
      <c r="F59" s="32">
        <v>3.66</v>
      </c>
      <c r="G59" s="14">
        <f t="shared" si="1"/>
        <v>37.881</v>
      </c>
      <c r="H59" s="29">
        <v>76</v>
      </c>
      <c r="I59" s="26">
        <v>300</v>
      </c>
      <c r="J59" s="33">
        <f t="shared" si="5"/>
        <v>1112.6400000000001</v>
      </c>
    </row>
    <row r="60" spans="1:10" ht="15.75" customHeight="1">
      <c r="A60" s="16">
        <f t="shared" si="4"/>
        <v>55</v>
      </c>
      <c r="B60" s="21"/>
      <c r="C60" s="12" t="s">
        <v>273</v>
      </c>
      <c r="D60" s="12"/>
      <c r="E60" s="13">
        <v>9.6999999999999993</v>
      </c>
      <c r="F60" s="32">
        <v>4.1900000000000004</v>
      </c>
      <c r="G60" s="14">
        <f t="shared" si="1"/>
        <v>40.643000000000001</v>
      </c>
      <c r="H60" s="29">
        <v>76</v>
      </c>
      <c r="I60" s="26">
        <v>300</v>
      </c>
      <c r="J60" s="33">
        <f t="shared" si="5"/>
        <v>1273.7600000000002</v>
      </c>
    </row>
    <row r="61" spans="1:10" ht="15.75" customHeight="1">
      <c r="A61" s="16">
        <f t="shared" si="4"/>
        <v>56</v>
      </c>
      <c r="B61" s="21"/>
      <c r="C61" s="12" t="s">
        <v>163</v>
      </c>
      <c r="D61" s="12"/>
      <c r="E61" s="13">
        <v>5.9</v>
      </c>
      <c r="F61" s="32">
        <v>5.76</v>
      </c>
      <c r="G61" s="14">
        <f t="shared" si="1"/>
        <v>33.984000000000002</v>
      </c>
      <c r="H61" s="29">
        <v>76</v>
      </c>
      <c r="I61" s="26">
        <v>300</v>
      </c>
      <c r="J61" s="33">
        <f t="shared" si="5"/>
        <v>1751.04</v>
      </c>
    </row>
    <row r="62" spans="1:10" ht="15.75" customHeight="1">
      <c r="A62" s="16">
        <f t="shared" si="4"/>
        <v>57</v>
      </c>
      <c r="B62" s="21"/>
      <c r="C62" s="12" t="s">
        <v>165</v>
      </c>
      <c r="D62" s="12"/>
      <c r="E62" s="13">
        <v>10.199999999999999</v>
      </c>
      <c r="F62" s="32">
        <v>5.76</v>
      </c>
      <c r="G62" s="14">
        <f t="shared" si="1"/>
        <v>58.751999999999995</v>
      </c>
      <c r="H62" s="29">
        <v>76</v>
      </c>
      <c r="I62" s="26">
        <v>300</v>
      </c>
      <c r="J62" s="33">
        <f t="shared" si="5"/>
        <v>1751.04</v>
      </c>
    </row>
    <row r="63" spans="1:10" ht="15.75" customHeight="1">
      <c r="A63" s="16">
        <f t="shared" si="4"/>
        <v>58</v>
      </c>
      <c r="B63" s="21"/>
      <c r="C63" s="12" t="s">
        <v>244</v>
      </c>
      <c r="D63" s="12"/>
      <c r="E63" s="13">
        <v>5.95</v>
      </c>
      <c r="F63" s="32">
        <v>4.1900000000000004</v>
      </c>
      <c r="G63" s="14">
        <f t="shared" si="1"/>
        <v>24.930500000000002</v>
      </c>
      <c r="H63" s="29">
        <v>76</v>
      </c>
      <c r="I63" s="26">
        <v>300</v>
      </c>
      <c r="J63" s="33">
        <f t="shared" si="5"/>
        <v>1273.7600000000002</v>
      </c>
    </row>
    <row r="64" spans="1:10" ht="15.75" customHeight="1">
      <c r="A64" s="16">
        <f t="shared" si="4"/>
        <v>59</v>
      </c>
      <c r="B64" s="21"/>
      <c r="C64" s="12" t="s">
        <v>164</v>
      </c>
      <c r="D64" s="12"/>
      <c r="E64" s="13">
        <v>7.6</v>
      </c>
      <c r="F64" s="32">
        <v>5.76</v>
      </c>
      <c r="G64" s="14">
        <f t="shared" si="1"/>
        <v>43.775999999999996</v>
      </c>
      <c r="H64" s="29">
        <v>76</v>
      </c>
      <c r="I64" s="26">
        <v>300</v>
      </c>
      <c r="J64" s="33">
        <f t="shared" si="5"/>
        <v>1751.04</v>
      </c>
    </row>
    <row r="65" spans="1:10" ht="15.75" customHeight="1">
      <c r="A65" s="16">
        <f t="shared" si="4"/>
        <v>60</v>
      </c>
      <c r="B65" s="21"/>
      <c r="C65" s="12" t="s">
        <v>177</v>
      </c>
      <c r="D65" s="12"/>
      <c r="E65" s="13">
        <v>4.05</v>
      </c>
      <c r="F65" s="32">
        <v>5.76</v>
      </c>
      <c r="G65" s="14">
        <f t="shared" si="1"/>
        <v>23.327999999999999</v>
      </c>
      <c r="H65" s="29">
        <v>76</v>
      </c>
      <c r="I65" s="26">
        <v>300</v>
      </c>
      <c r="J65" s="33">
        <f t="shared" si="5"/>
        <v>1751.04</v>
      </c>
    </row>
    <row r="66" spans="1:10" ht="15.75" customHeight="1">
      <c r="A66" s="16">
        <f t="shared" si="4"/>
        <v>61</v>
      </c>
      <c r="B66" s="21"/>
      <c r="C66" s="12" t="s">
        <v>274</v>
      </c>
      <c r="D66" s="12"/>
      <c r="E66" s="13">
        <v>11.7</v>
      </c>
      <c r="F66" s="32">
        <v>3.14</v>
      </c>
      <c r="G66" s="14">
        <f t="shared" si="1"/>
        <v>36.738</v>
      </c>
      <c r="H66" s="29">
        <v>76</v>
      </c>
      <c r="I66" s="26">
        <v>300</v>
      </c>
      <c r="J66" s="33">
        <f t="shared" si="5"/>
        <v>954.56000000000006</v>
      </c>
    </row>
    <row r="67" spans="1:10" ht="15.75" customHeight="1">
      <c r="A67" s="16">
        <f t="shared" si="4"/>
        <v>62</v>
      </c>
      <c r="B67" s="21"/>
      <c r="C67" s="12" t="s">
        <v>279</v>
      </c>
      <c r="D67" s="12"/>
      <c r="E67" s="13">
        <v>3.08</v>
      </c>
      <c r="F67" s="32">
        <v>3.14</v>
      </c>
      <c r="G67" s="14">
        <f t="shared" si="1"/>
        <v>9.6712000000000007</v>
      </c>
      <c r="H67" s="29">
        <v>76</v>
      </c>
      <c r="I67" s="26">
        <v>300</v>
      </c>
      <c r="J67" s="33">
        <f t="shared" si="5"/>
        <v>954.56000000000006</v>
      </c>
    </row>
    <row r="68" spans="1:10" ht="15.75" customHeight="1">
      <c r="A68" s="16">
        <f t="shared" si="4"/>
        <v>63</v>
      </c>
      <c r="B68" s="21"/>
      <c r="C68" s="12" t="s">
        <v>266</v>
      </c>
      <c r="D68" s="12"/>
      <c r="E68" s="13">
        <v>2.8</v>
      </c>
      <c r="F68" s="32">
        <v>3.98</v>
      </c>
      <c r="G68" s="14">
        <f t="shared" si="1"/>
        <v>11.144</v>
      </c>
      <c r="H68" s="29">
        <v>76</v>
      </c>
      <c r="I68" s="26">
        <v>300</v>
      </c>
      <c r="J68" s="33">
        <f t="shared" si="5"/>
        <v>1209.92</v>
      </c>
    </row>
    <row r="69" spans="1:10" ht="15.75" customHeight="1">
      <c r="A69" s="16">
        <f t="shared" si="4"/>
        <v>64</v>
      </c>
      <c r="B69" s="21"/>
      <c r="C69" s="12" t="s">
        <v>225</v>
      </c>
      <c r="D69" s="12"/>
      <c r="E69" s="13">
        <v>13.15</v>
      </c>
      <c r="F69" s="32">
        <v>5.5</v>
      </c>
      <c r="G69" s="14">
        <f t="shared" si="1"/>
        <v>72.325000000000003</v>
      </c>
      <c r="H69" s="29">
        <v>76</v>
      </c>
      <c r="I69" s="26">
        <v>300</v>
      </c>
      <c r="J69" s="33">
        <f t="shared" si="5"/>
        <v>1672</v>
      </c>
    </row>
    <row r="70" spans="1:10" ht="15.75" customHeight="1">
      <c r="A70" s="16">
        <f t="shared" ref="A70:A101" si="6">A69+1</f>
        <v>65</v>
      </c>
      <c r="B70" s="21"/>
      <c r="C70" s="12" t="s">
        <v>8</v>
      </c>
      <c r="D70" s="12"/>
      <c r="E70" s="13">
        <v>10</v>
      </c>
      <c r="F70" s="32">
        <v>3.1</v>
      </c>
      <c r="G70" s="14">
        <f t="shared" ref="G70:G133" si="7">E70*F70</f>
        <v>31</v>
      </c>
      <c r="H70" s="29">
        <v>76</v>
      </c>
      <c r="I70" s="26">
        <v>300</v>
      </c>
      <c r="J70" s="33">
        <f t="shared" si="5"/>
        <v>942.4</v>
      </c>
    </row>
    <row r="71" spans="1:10" ht="15.75" customHeight="1">
      <c r="A71" s="16">
        <f t="shared" si="6"/>
        <v>66</v>
      </c>
      <c r="B71" s="21"/>
      <c r="C71" s="12" t="s">
        <v>242</v>
      </c>
      <c r="D71" s="12"/>
      <c r="E71" s="13">
        <v>10.45</v>
      </c>
      <c r="F71" s="32">
        <v>2.6</v>
      </c>
      <c r="G71" s="14">
        <f t="shared" si="7"/>
        <v>27.169999999999998</v>
      </c>
      <c r="H71" s="29">
        <v>76</v>
      </c>
      <c r="I71" s="26">
        <v>300</v>
      </c>
      <c r="J71" s="33">
        <f t="shared" si="5"/>
        <v>790.4</v>
      </c>
    </row>
    <row r="72" spans="1:10" ht="15.75" customHeight="1">
      <c r="A72" s="16">
        <f t="shared" si="6"/>
        <v>67</v>
      </c>
      <c r="B72" s="21"/>
      <c r="C72" s="12" t="s">
        <v>218</v>
      </c>
      <c r="D72" s="12"/>
      <c r="E72" s="13">
        <v>7.8</v>
      </c>
      <c r="F72" s="32">
        <v>6.2</v>
      </c>
      <c r="G72" s="14">
        <f t="shared" si="7"/>
        <v>48.36</v>
      </c>
      <c r="H72" s="29">
        <v>76</v>
      </c>
      <c r="I72" s="26">
        <v>300</v>
      </c>
      <c r="J72" s="33">
        <f t="shared" si="5"/>
        <v>1884.8</v>
      </c>
    </row>
    <row r="73" spans="1:10" ht="15.75" customHeight="1">
      <c r="A73" s="16">
        <f t="shared" si="6"/>
        <v>68</v>
      </c>
      <c r="B73" s="21"/>
      <c r="C73" s="12" t="s">
        <v>82</v>
      </c>
      <c r="D73" s="12"/>
      <c r="E73" s="13">
        <v>12.4</v>
      </c>
      <c r="F73" s="32">
        <v>3.1</v>
      </c>
      <c r="G73" s="14">
        <f t="shared" si="7"/>
        <v>38.440000000000005</v>
      </c>
      <c r="H73" s="29">
        <v>76</v>
      </c>
      <c r="I73" s="26">
        <v>300</v>
      </c>
      <c r="J73" s="33">
        <f t="shared" si="5"/>
        <v>942.4</v>
      </c>
    </row>
    <row r="74" spans="1:10" ht="15.75" customHeight="1">
      <c r="A74" s="16">
        <f t="shared" si="6"/>
        <v>69</v>
      </c>
      <c r="B74" s="21"/>
      <c r="C74" s="12" t="s">
        <v>60</v>
      </c>
      <c r="D74" s="12"/>
      <c r="E74" s="13">
        <v>10.050000000000001</v>
      </c>
      <c r="F74" s="32">
        <v>3.1</v>
      </c>
      <c r="G74" s="14">
        <f t="shared" si="7"/>
        <v>31.155000000000005</v>
      </c>
      <c r="H74" s="29">
        <v>76</v>
      </c>
      <c r="I74" s="26">
        <v>300</v>
      </c>
      <c r="J74" s="33">
        <f t="shared" si="5"/>
        <v>942.4</v>
      </c>
    </row>
    <row r="75" spans="1:10" ht="15.75" customHeight="1">
      <c r="A75" s="16">
        <f t="shared" si="6"/>
        <v>70</v>
      </c>
      <c r="B75" s="21"/>
      <c r="C75" s="12" t="s">
        <v>201</v>
      </c>
      <c r="D75" s="12"/>
      <c r="E75" s="13">
        <v>4.8499999999999996</v>
      </c>
      <c r="F75" s="32">
        <v>3.1</v>
      </c>
      <c r="G75" s="14">
        <f t="shared" si="7"/>
        <v>15.035</v>
      </c>
      <c r="H75" s="29">
        <v>76</v>
      </c>
      <c r="I75" s="26">
        <v>300</v>
      </c>
      <c r="J75" s="33">
        <f t="shared" si="5"/>
        <v>942.4</v>
      </c>
    </row>
    <row r="76" spans="1:10" ht="15.75" customHeight="1">
      <c r="A76" s="16">
        <f t="shared" si="6"/>
        <v>71</v>
      </c>
      <c r="B76" s="21"/>
      <c r="C76" s="12" t="s">
        <v>200</v>
      </c>
      <c r="D76" s="12"/>
      <c r="E76" s="13">
        <v>2.9</v>
      </c>
      <c r="F76" s="32">
        <v>3.8</v>
      </c>
      <c r="G76" s="14">
        <f t="shared" si="7"/>
        <v>11.02</v>
      </c>
      <c r="H76" s="29">
        <v>76</v>
      </c>
      <c r="I76" s="26">
        <v>300</v>
      </c>
      <c r="J76" s="33">
        <f t="shared" si="5"/>
        <v>1155.2</v>
      </c>
    </row>
    <row r="77" spans="1:10" ht="15.75" customHeight="1">
      <c r="A77" s="16">
        <f t="shared" si="6"/>
        <v>72</v>
      </c>
      <c r="B77" s="21"/>
      <c r="C77" s="12" t="s">
        <v>170</v>
      </c>
      <c r="D77" s="12"/>
      <c r="E77" s="13">
        <v>9.85</v>
      </c>
      <c r="F77" s="32">
        <v>9</v>
      </c>
      <c r="G77" s="14">
        <f t="shared" si="7"/>
        <v>88.649999999999991</v>
      </c>
      <c r="H77" s="29">
        <v>76</v>
      </c>
      <c r="I77" s="26">
        <v>300</v>
      </c>
      <c r="J77" s="33">
        <f t="shared" si="5"/>
        <v>2736</v>
      </c>
    </row>
    <row r="78" spans="1:10" ht="15.75" customHeight="1">
      <c r="A78" s="16">
        <f t="shared" si="6"/>
        <v>73</v>
      </c>
      <c r="B78" s="21"/>
      <c r="C78" s="12" t="s">
        <v>80</v>
      </c>
      <c r="D78" s="12"/>
      <c r="E78" s="13">
        <v>3</v>
      </c>
      <c r="F78" s="32">
        <v>7.5</v>
      </c>
      <c r="G78" s="14">
        <f t="shared" si="7"/>
        <v>22.5</v>
      </c>
      <c r="H78" s="29">
        <v>76</v>
      </c>
      <c r="I78" s="26">
        <v>300</v>
      </c>
      <c r="J78" s="33">
        <f t="shared" si="5"/>
        <v>2280</v>
      </c>
    </row>
    <row r="79" spans="1:10" ht="15.75" customHeight="1">
      <c r="A79" s="16">
        <f t="shared" si="6"/>
        <v>74</v>
      </c>
      <c r="B79" s="21"/>
      <c r="C79" s="12" t="s">
        <v>61</v>
      </c>
      <c r="D79" s="12"/>
      <c r="E79" s="13">
        <v>6</v>
      </c>
      <c r="F79" s="32">
        <v>18</v>
      </c>
      <c r="G79" s="14">
        <f t="shared" si="7"/>
        <v>108</v>
      </c>
      <c r="H79" s="29">
        <v>76</v>
      </c>
      <c r="I79" s="26">
        <v>200</v>
      </c>
      <c r="J79" s="33">
        <f>(F79*H79)+(F79*H79)*2</f>
        <v>4104</v>
      </c>
    </row>
    <row r="80" spans="1:10" ht="15.75" customHeight="1">
      <c r="A80" s="16">
        <f t="shared" si="6"/>
        <v>75</v>
      </c>
      <c r="B80" s="21"/>
      <c r="C80" s="12" t="s">
        <v>246</v>
      </c>
      <c r="D80" s="12"/>
      <c r="E80" s="13">
        <v>5.55</v>
      </c>
      <c r="F80" s="32">
        <v>22</v>
      </c>
      <c r="G80" s="14">
        <f t="shared" si="7"/>
        <v>122.1</v>
      </c>
      <c r="H80" s="29">
        <v>76</v>
      </c>
      <c r="I80" s="26">
        <v>200</v>
      </c>
      <c r="J80" s="33">
        <f>(F80*H80)+(F80*H80)*2</f>
        <v>5016</v>
      </c>
    </row>
    <row r="81" spans="1:10" ht="15.75" customHeight="1">
      <c r="A81" s="16">
        <f t="shared" si="6"/>
        <v>76</v>
      </c>
      <c r="B81" s="21"/>
      <c r="C81" s="12" t="s">
        <v>124</v>
      </c>
      <c r="D81" s="12"/>
      <c r="E81" s="13">
        <v>3.75</v>
      </c>
      <c r="F81" s="32">
        <v>28</v>
      </c>
      <c r="G81" s="14">
        <f t="shared" si="7"/>
        <v>105</v>
      </c>
      <c r="H81" s="29">
        <v>76</v>
      </c>
      <c r="I81" s="26">
        <v>200</v>
      </c>
      <c r="J81" s="33">
        <f>(F81*H81)+(F81*H81)*2</f>
        <v>6384</v>
      </c>
    </row>
    <row r="82" spans="1:10" ht="15.75" customHeight="1">
      <c r="A82" s="16">
        <f t="shared" si="6"/>
        <v>77</v>
      </c>
      <c r="B82" s="21"/>
      <c r="C82" s="12" t="s">
        <v>137</v>
      </c>
      <c r="D82" s="12"/>
      <c r="E82" s="13">
        <v>10.3</v>
      </c>
      <c r="F82" s="32">
        <v>4</v>
      </c>
      <c r="G82" s="14">
        <f t="shared" si="7"/>
        <v>41.2</v>
      </c>
      <c r="H82" s="29">
        <v>76</v>
      </c>
      <c r="I82" s="26">
        <v>300</v>
      </c>
      <c r="J82" s="33">
        <f t="shared" si="5"/>
        <v>1216</v>
      </c>
    </row>
    <row r="83" spans="1:10" ht="15.75" customHeight="1">
      <c r="A83" s="16">
        <f t="shared" si="6"/>
        <v>78</v>
      </c>
      <c r="B83" s="21"/>
      <c r="C83" s="12" t="s">
        <v>223</v>
      </c>
      <c r="D83" s="12"/>
      <c r="E83" s="13">
        <v>10</v>
      </c>
      <c r="F83" s="32">
        <v>4</v>
      </c>
      <c r="G83" s="14">
        <f t="shared" si="7"/>
        <v>40</v>
      </c>
      <c r="H83" s="29">
        <v>76</v>
      </c>
      <c r="I83" s="26">
        <v>300</v>
      </c>
      <c r="J83" s="33">
        <f t="shared" si="5"/>
        <v>1216</v>
      </c>
    </row>
    <row r="84" spans="1:10" ht="15.75" customHeight="1">
      <c r="A84" s="16">
        <f t="shared" si="6"/>
        <v>79</v>
      </c>
      <c r="B84" s="21"/>
      <c r="C84" s="12" t="s">
        <v>222</v>
      </c>
      <c r="D84" s="12"/>
      <c r="E84" s="13">
        <v>10</v>
      </c>
      <c r="F84" s="32">
        <v>4</v>
      </c>
      <c r="G84" s="14">
        <f t="shared" si="7"/>
        <v>40</v>
      </c>
      <c r="H84" s="29">
        <v>76</v>
      </c>
      <c r="I84" s="26">
        <v>300</v>
      </c>
      <c r="J84" s="33">
        <f t="shared" si="5"/>
        <v>1216</v>
      </c>
    </row>
    <row r="85" spans="1:10" ht="15.75" customHeight="1">
      <c r="A85" s="16">
        <f t="shared" si="6"/>
        <v>80</v>
      </c>
      <c r="B85" s="21"/>
      <c r="C85" s="12" t="s">
        <v>221</v>
      </c>
      <c r="D85" s="12"/>
      <c r="E85" s="13">
        <v>11</v>
      </c>
      <c r="F85" s="32">
        <v>4</v>
      </c>
      <c r="G85" s="14">
        <f t="shared" si="7"/>
        <v>44</v>
      </c>
      <c r="H85" s="29">
        <v>76</v>
      </c>
      <c r="I85" s="26">
        <v>300</v>
      </c>
      <c r="J85" s="33">
        <f t="shared" si="5"/>
        <v>1216</v>
      </c>
    </row>
    <row r="86" spans="1:10" ht="15.75" customHeight="1">
      <c r="A86" s="16">
        <f t="shared" si="6"/>
        <v>81</v>
      </c>
      <c r="B86" s="21"/>
      <c r="C86" s="12" t="s">
        <v>172</v>
      </c>
      <c r="D86" s="12"/>
      <c r="E86" s="13">
        <v>10</v>
      </c>
      <c r="F86" s="32">
        <v>4</v>
      </c>
      <c r="G86" s="14">
        <f t="shared" si="7"/>
        <v>40</v>
      </c>
      <c r="H86" s="29">
        <v>76</v>
      </c>
      <c r="I86" s="26">
        <v>300</v>
      </c>
      <c r="J86" s="33">
        <f t="shared" si="5"/>
        <v>1216</v>
      </c>
    </row>
    <row r="87" spans="1:10" ht="15.75" customHeight="1">
      <c r="A87" s="16">
        <f t="shared" si="6"/>
        <v>82</v>
      </c>
      <c r="B87" s="21"/>
      <c r="C87" s="12" t="s">
        <v>210</v>
      </c>
      <c r="D87" s="12"/>
      <c r="E87" s="13">
        <v>9.65</v>
      </c>
      <c r="F87" s="32">
        <v>12</v>
      </c>
      <c r="G87" s="14">
        <f t="shared" si="7"/>
        <v>115.80000000000001</v>
      </c>
      <c r="H87" s="29">
        <v>76</v>
      </c>
      <c r="I87" s="26">
        <v>200</v>
      </c>
      <c r="J87" s="33">
        <f>(F87*H87)+(F87*H87)*2</f>
        <v>2736</v>
      </c>
    </row>
    <row r="88" spans="1:10" ht="15.75" customHeight="1">
      <c r="A88" s="16">
        <f t="shared" si="6"/>
        <v>83</v>
      </c>
      <c r="B88" s="21"/>
      <c r="C88" s="12" t="s">
        <v>217</v>
      </c>
      <c r="D88" s="12"/>
      <c r="E88" s="13">
        <v>9.6999999999999993</v>
      </c>
      <c r="F88" s="32">
        <v>12</v>
      </c>
      <c r="G88" s="14">
        <f t="shared" si="7"/>
        <v>116.39999999999999</v>
      </c>
      <c r="H88" s="29">
        <v>76</v>
      </c>
      <c r="I88" s="26">
        <v>200</v>
      </c>
      <c r="J88" s="33">
        <f>(F88*H88)+(F88*H88)*2</f>
        <v>2736</v>
      </c>
    </row>
    <row r="89" spans="1:10" ht="15.75" customHeight="1">
      <c r="A89" s="16">
        <f t="shared" si="6"/>
        <v>84</v>
      </c>
      <c r="B89" s="21"/>
      <c r="C89" s="12" t="s">
        <v>162</v>
      </c>
      <c r="D89" s="12"/>
      <c r="E89" s="13">
        <v>10</v>
      </c>
      <c r="F89" s="32">
        <v>6</v>
      </c>
      <c r="G89" s="14">
        <f t="shared" si="7"/>
        <v>60</v>
      </c>
      <c r="H89" s="29">
        <v>76</v>
      </c>
      <c r="I89" s="26">
        <v>300</v>
      </c>
      <c r="J89" s="33">
        <f t="shared" si="5"/>
        <v>1824</v>
      </c>
    </row>
    <row r="90" spans="1:10" ht="15.75" customHeight="1">
      <c r="A90" s="16">
        <f t="shared" si="6"/>
        <v>85</v>
      </c>
      <c r="B90" s="21"/>
      <c r="C90" s="12" t="s">
        <v>194</v>
      </c>
      <c r="D90" s="12"/>
      <c r="E90" s="13">
        <v>6.8</v>
      </c>
      <c r="F90" s="32">
        <v>5.8</v>
      </c>
      <c r="G90" s="14">
        <f t="shared" si="7"/>
        <v>39.44</v>
      </c>
      <c r="H90" s="29">
        <v>76</v>
      </c>
      <c r="I90" s="26">
        <v>300</v>
      </c>
      <c r="J90" s="33">
        <f t="shared" si="5"/>
        <v>1763.2</v>
      </c>
    </row>
    <row r="91" spans="1:10" ht="15.75" customHeight="1">
      <c r="A91" s="16">
        <f t="shared" si="6"/>
        <v>86</v>
      </c>
      <c r="B91" s="21"/>
      <c r="C91" s="12" t="s">
        <v>108</v>
      </c>
      <c r="D91" s="12"/>
      <c r="E91" s="13">
        <v>10.199999999999999</v>
      </c>
      <c r="F91" s="32">
        <v>3.1</v>
      </c>
      <c r="G91" s="14">
        <f t="shared" si="7"/>
        <v>31.619999999999997</v>
      </c>
      <c r="H91" s="29">
        <v>76</v>
      </c>
      <c r="I91" s="26">
        <v>300</v>
      </c>
      <c r="J91" s="33">
        <f t="shared" si="5"/>
        <v>942.4</v>
      </c>
    </row>
    <row r="92" spans="1:10" ht="15.75" customHeight="1">
      <c r="A92" s="16">
        <f t="shared" si="6"/>
        <v>87</v>
      </c>
      <c r="B92" s="21"/>
      <c r="C92" s="12" t="s">
        <v>214</v>
      </c>
      <c r="D92" s="12"/>
      <c r="E92" s="13">
        <v>7.1</v>
      </c>
      <c r="F92" s="32">
        <v>8</v>
      </c>
      <c r="G92" s="14">
        <f t="shared" si="7"/>
        <v>56.8</v>
      </c>
      <c r="H92" s="29">
        <v>76</v>
      </c>
      <c r="I92" s="26">
        <v>250</v>
      </c>
      <c r="J92" s="33">
        <f>(F92*H92)+(F92*H92)*2.5</f>
        <v>2128</v>
      </c>
    </row>
    <row r="93" spans="1:10" ht="15.75" customHeight="1">
      <c r="A93" s="16">
        <f t="shared" si="6"/>
        <v>88</v>
      </c>
      <c r="B93" s="21"/>
      <c r="C93" s="12" t="s">
        <v>213</v>
      </c>
      <c r="D93" s="12"/>
      <c r="E93" s="13">
        <v>7.25</v>
      </c>
      <c r="F93" s="32">
        <v>8</v>
      </c>
      <c r="G93" s="14">
        <f t="shared" si="7"/>
        <v>58</v>
      </c>
      <c r="H93" s="29">
        <v>76</v>
      </c>
      <c r="I93" s="26">
        <v>250</v>
      </c>
      <c r="J93" s="33">
        <f>(F93*H93)+(F93*H93)*2.5</f>
        <v>2128</v>
      </c>
    </row>
    <row r="94" spans="1:10" ht="15.75" customHeight="1">
      <c r="A94" s="16">
        <f t="shared" si="6"/>
        <v>89</v>
      </c>
      <c r="B94" s="21"/>
      <c r="C94" s="12" t="s">
        <v>41</v>
      </c>
      <c r="D94" s="12"/>
      <c r="E94" s="13">
        <v>8.0500000000000007</v>
      </c>
      <c r="F94" s="32">
        <v>11</v>
      </c>
      <c r="G94" s="14">
        <f t="shared" si="7"/>
        <v>88.550000000000011</v>
      </c>
      <c r="H94" s="29">
        <v>76</v>
      </c>
      <c r="I94" s="26">
        <v>250</v>
      </c>
      <c r="J94" s="33">
        <f>(F94*H94)+(F94*H94)*2.5</f>
        <v>2926</v>
      </c>
    </row>
    <row r="95" spans="1:10" ht="15.75" customHeight="1">
      <c r="A95" s="16">
        <f t="shared" si="6"/>
        <v>90</v>
      </c>
      <c r="B95" s="21"/>
      <c r="C95" s="12" t="s">
        <v>15</v>
      </c>
      <c r="D95" s="12"/>
      <c r="E95" s="13">
        <v>5.95</v>
      </c>
      <c r="F95" s="32">
        <v>11</v>
      </c>
      <c r="G95" s="14">
        <f t="shared" si="7"/>
        <v>65.45</v>
      </c>
      <c r="H95" s="29">
        <v>76</v>
      </c>
      <c r="I95" s="26">
        <v>250</v>
      </c>
      <c r="J95" s="33">
        <f t="shared" ref="J95:J102" si="8">(F95*H95)+(F95*H95)*2.5</f>
        <v>2926</v>
      </c>
    </row>
    <row r="96" spans="1:10" ht="15.75" customHeight="1">
      <c r="A96" s="16">
        <f t="shared" si="6"/>
        <v>91</v>
      </c>
      <c r="B96" s="21"/>
      <c r="C96" s="12" t="s">
        <v>62</v>
      </c>
      <c r="D96" s="12"/>
      <c r="E96" s="13">
        <v>7.2</v>
      </c>
      <c r="F96" s="32">
        <v>11</v>
      </c>
      <c r="G96" s="14">
        <f t="shared" si="7"/>
        <v>79.2</v>
      </c>
      <c r="H96" s="29">
        <v>76</v>
      </c>
      <c r="I96" s="26">
        <v>250</v>
      </c>
      <c r="J96" s="33">
        <f t="shared" si="8"/>
        <v>2926</v>
      </c>
    </row>
    <row r="97" spans="1:10" ht="15.75" customHeight="1">
      <c r="A97" s="16">
        <f t="shared" si="6"/>
        <v>92</v>
      </c>
      <c r="B97" s="21"/>
      <c r="C97" s="12" t="s">
        <v>12</v>
      </c>
      <c r="D97" s="12"/>
      <c r="E97" s="13">
        <v>3.5</v>
      </c>
      <c r="F97" s="32">
        <v>11</v>
      </c>
      <c r="G97" s="14">
        <f t="shared" si="7"/>
        <v>38.5</v>
      </c>
      <c r="H97" s="29">
        <v>76</v>
      </c>
      <c r="I97" s="26">
        <v>250</v>
      </c>
      <c r="J97" s="33">
        <f t="shared" si="8"/>
        <v>2926</v>
      </c>
    </row>
    <row r="98" spans="1:10" ht="15.75" customHeight="1">
      <c r="A98" s="16">
        <f t="shared" si="6"/>
        <v>93</v>
      </c>
      <c r="B98" s="21"/>
      <c r="C98" s="12" t="s">
        <v>29</v>
      </c>
      <c r="D98" s="12"/>
      <c r="E98" s="13">
        <v>3.88</v>
      </c>
      <c r="F98" s="32">
        <v>11</v>
      </c>
      <c r="G98" s="14">
        <f t="shared" si="7"/>
        <v>42.68</v>
      </c>
      <c r="H98" s="29">
        <v>76</v>
      </c>
      <c r="I98" s="26">
        <v>250</v>
      </c>
      <c r="J98" s="33">
        <f t="shared" si="8"/>
        <v>2926</v>
      </c>
    </row>
    <row r="99" spans="1:10" ht="15.75" customHeight="1">
      <c r="A99" s="16">
        <f t="shared" si="6"/>
        <v>94</v>
      </c>
      <c r="B99" s="21"/>
      <c r="C99" s="12" t="s">
        <v>14</v>
      </c>
      <c r="D99" s="12"/>
      <c r="E99" s="13">
        <v>2.6</v>
      </c>
      <c r="F99" s="32">
        <v>11</v>
      </c>
      <c r="G99" s="14">
        <f t="shared" si="7"/>
        <v>28.6</v>
      </c>
      <c r="H99" s="29">
        <v>76</v>
      </c>
      <c r="I99" s="26">
        <v>250</v>
      </c>
      <c r="J99" s="33">
        <f t="shared" si="8"/>
        <v>2926</v>
      </c>
    </row>
    <row r="100" spans="1:10" ht="15.75" customHeight="1">
      <c r="A100" s="16">
        <f t="shared" si="6"/>
        <v>95</v>
      </c>
      <c r="B100" s="21"/>
      <c r="C100" s="12" t="s">
        <v>114</v>
      </c>
      <c r="D100" s="12"/>
      <c r="E100" s="13">
        <v>7</v>
      </c>
      <c r="F100" s="32">
        <v>11</v>
      </c>
      <c r="G100" s="14">
        <f t="shared" si="7"/>
        <v>77</v>
      </c>
      <c r="H100" s="29">
        <v>76</v>
      </c>
      <c r="I100" s="26">
        <v>250</v>
      </c>
      <c r="J100" s="33">
        <f t="shared" si="8"/>
        <v>2926</v>
      </c>
    </row>
    <row r="101" spans="1:10" ht="15.75" customHeight="1">
      <c r="A101" s="16">
        <f t="shared" si="6"/>
        <v>96</v>
      </c>
      <c r="B101" s="21"/>
      <c r="C101" s="12" t="s">
        <v>180</v>
      </c>
      <c r="D101" s="12"/>
      <c r="E101" s="13">
        <v>9.4499999999999993</v>
      </c>
      <c r="F101" s="32">
        <v>11</v>
      </c>
      <c r="G101" s="14">
        <f t="shared" si="7"/>
        <v>103.94999999999999</v>
      </c>
      <c r="H101" s="29">
        <v>76</v>
      </c>
      <c r="I101" s="26">
        <v>250</v>
      </c>
      <c r="J101" s="33">
        <f t="shared" si="8"/>
        <v>2926</v>
      </c>
    </row>
    <row r="102" spans="1:10" ht="15.75" customHeight="1">
      <c r="A102" s="16">
        <f t="shared" ref="A102:A133" si="9">A101+1</f>
        <v>97</v>
      </c>
      <c r="B102" s="21"/>
      <c r="C102" s="12" t="s">
        <v>48</v>
      </c>
      <c r="D102" s="12"/>
      <c r="E102" s="13">
        <v>5.9</v>
      </c>
      <c r="F102" s="32">
        <v>11</v>
      </c>
      <c r="G102" s="14">
        <f t="shared" si="7"/>
        <v>64.900000000000006</v>
      </c>
      <c r="H102" s="29">
        <v>76</v>
      </c>
      <c r="I102" s="26">
        <v>250</v>
      </c>
      <c r="J102" s="33">
        <f t="shared" si="8"/>
        <v>2926</v>
      </c>
    </row>
    <row r="103" spans="1:10" ht="15.75" customHeight="1">
      <c r="A103" s="16">
        <f t="shared" si="9"/>
        <v>98</v>
      </c>
      <c r="B103" s="21"/>
      <c r="C103" s="12" t="s">
        <v>13</v>
      </c>
      <c r="D103" s="12"/>
      <c r="E103" s="13">
        <v>6.05</v>
      </c>
      <c r="F103" s="32">
        <v>11</v>
      </c>
      <c r="G103" s="14">
        <f t="shared" si="7"/>
        <v>66.55</v>
      </c>
      <c r="H103" s="29">
        <v>76</v>
      </c>
      <c r="I103" s="26">
        <v>250</v>
      </c>
      <c r="J103" s="33">
        <f>(F103*H103)+(F103*H103)*2</f>
        <v>2508</v>
      </c>
    </row>
    <row r="104" spans="1:10" ht="15.75" customHeight="1">
      <c r="A104" s="16">
        <f t="shared" si="9"/>
        <v>99</v>
      </c>
      <c r="B104" s="21"/>
      <c r="C104" s="12" t="s">
        <v>31</v>
      </c>
      <c r="D104" s="12"/>
      <c r="E104" s="13">
        <v>5.95</v>
      </c>
      <c r="F104" s="32">
        <v>22</v>
      </c>
      <c r="G104" s="14">
        <f t="shared" si="7"/>
        <v>130.9</v>
      </c>
      <c r="H104" s="29">
        <v>76</v>
      </c>
      <c r="I104" s="28">
        <v>200</v>
      </c>
      <c r="J104" s="33">
        <f>(F104*H104)+(F104*H104)*2</f>
        <v>5016</v>
      </c>
    </row>
    <row r="105" spans="1:10" ht="15.75" customHeight="1">
      <c r="A105" s="16">
        <f t="shared" si="9"/>
        <v>100</v>
      </c>
      <c r="B105" s="21"/>
      <c r="C105" s="12" t="s">
        <v>49</v>
      </c>
      <c r="D105" s="12"/>
      <c r="E105" s="13">
        <v>7.7</v>
      </c>
      <c r="F105" s="32">
        <v>11</v>
      </c>
      <c r="G105" s="14">
        <f t="shared" si="7"/>
        <v>84.7</v>
      </c>
      <c r="H105" s="29">
        <v>76</v>
      </c>
      <c r="I105" s="28">
        <v>250</v>
      </c>
      <c r="J105" s="33">
        <f>(F105*H105)+(F105*H105)*2.5</f>
        <v>2926</v>
      </c>
    </row>
    <row r="106" spans="1:10" ht="15.75" customHeight="1">
      <c r="A106" s="16">
        <f t="shared" si="9"/>
        <v>101</v>
      </c>
      <c r="B106" s="21"/>
      <c r="C106" s="12" t="s">
        <v>58</v>
      </c>
      <c r="D106" s="12"/>
      <c r="E106" s="13">
        <v>7.2</v>
      </c>
      <c r="F106" s="32">
        <v>11</v>
      </c>
      <c r="G106" s="14">
        <f t="shared" si="7"/>
        <v>79.2</v>
      </c>
      <c r="H106" s="29">
        <v>76</v>
      </c>
      <c r="I106" s="28">
        <v>250</v>
      </c>
      <c r="J106" s="33">
        <f t="shared" ref="J106:J113" si="10">(F106*H106)+(F106*H106)*2.5</f>
        <v>2926</v>
      </c>
    </row>
    <row r="107" spans="1:10" ht="15.75" customHeight="1">
      <c r="A107" s="16">
        <f t="shared" si="9"/>
        <v>102</v>
      </c>
      <c r="B107" s="21"/>
      <c r="C107" s="12" t="s">
        <v>52</v>
      </c>
      <c r="D107" s="12"/>
      <c r="E107" s="13">
        <v>2.8</v>
      </c>
      <c r="F107" s="32">
        <v>11</v>
      </c>
      <c r="G107" s="14">
        <f t="shared" si="7"/>
        <v>30.799999999999997</v>
      </c>
      <c r="H107" s="29">
        <v>76</v>
      </c>
      <c r="I107" s="28">
        <v>250</v>
      </c>
      <c r="J107" s="33">
        <f t="shared" si="10"/>
        <v>2926</v>
      </c>
    </row>
    <row r="108" spans="1:10" ht="15.75" customHeight="1">
      <c r="A108" s="16">
        <f t="shared" si="9"/>
        <v>103</v>
      </c>
      <c r="B108" s="21"/>
      <c r="C108" s="12" t="s">
        <v>59</v>
      </c>
      <c r="D108" s="12"/>
      <c r="E108" s="13">
        <v>14.05</v>
      </c>
      <c r="F108" s="32">
        <v>11</v>
      </c>
      <c r="G108" s="14">
        <f t="shared" si="7"/>
        <v>154.55000000000001</v>
      </c>
      <c r="H108" s="29">
        <v>76</v>
      </c>
      <c r="I108" s="28">
        <v>250</v>
      </c>
      <c r="J108" s="33">
        <f t="shared" si="10"/>
        <v>2926</v>
      </c>
    </row>
    <row r="109" spans="1:10" ht="15.75" customHeight="1">
      <c r="A109" s="16">
        <f t="shared" si="9"/>
        <v>104</v>
      </c>
      <c r="B109" s="21"/>
      <c r="C109" s="12" t="s">
        <v>39</v>
      </c>
      <c r="D109" s="12"/>
      <c r="E109" s="13">
        <v>4.55</v>
      </c>
      <c r="F109" s="32">
        <v>11</v>
      </c>
      <c r="G109" s="14">
        <f t="shared" si="7"/>
        <v>50.05</v>
      </c>
      <c r="H109" s="29">
        <v>76</v>
      </c>
      <c r="I109" s="28">
        <v>250</v>
      </c>
      <c r="J109" s="33">
        <f t="shared" si="10"/>
        <v>2926</v>
      </c>
    </row>
    <row r="110" spans="1:10" ht="15.75" customHeight="1">
      <c r="A110" s="16">
        <f t="shared" si="9"/>
        <v>105</v>
      </c>
      <c r="B110" s="21"/>
      <c r="C110" s="12" t="s">
        <v>27</v>
      </c>
      <c r="D110" s="12"/>
      <c r="E110" s="13">
        <v>7.25</v>
      </c>
      <c r="F110" s="32">
        <v>7</v>
      </c>
      <c r="G110" s="14">
        <f t="shared" si="7"/>
        <v>50.75</v>
      </c>
      <c r="H110" s="29">
        <v>76</v>
      </c>
      <c r="I110" s="28">
        <v>250</v>
      </c>
      <c r="J110" s="33">
        <f t="shared" si="10"/>
        <v>1862</v>
      </c>
    </row>
    <row r="111" spans="1:10" ht="15.75" customHeight="1">
      <c r="A111" s="16">
        <f t="shared" si="9"/>
        <v>106</v>
      </c>
      <c r="B111" s="21"/>
      <c r="C111" s="12" t="s">
        <v>20</v>
      </c>
      <c r="D111" s="12"/>
      <c r="E111" s="13">
        <v>7.1</v>
      </c>
      <c r="F111" s="32">
        <v>7</v>
      </c>
      <c r="G111" s="14">
        <f t="shared" si="7"/>
        <v>49.699999999999996</v>
      </c>
      <c r="H111" s="29">
        <v>76</v>
      </c>
      <c r="I111" s="28">
        <v>250</v>
      </c>
      <c r="J111" s="33">
        <f t="shared" si="10"/>
        <v>1862</v>
      </c>
    </row>
    <row r="112" spans="1:10" ht="15.75" customHeight="1">
      <c r="A112" s="16">
        <f t="shared" si="9"/>
        <v>107</v>
      </c>
      <c r="B112" s="21"/>
      <c r="C112" s="12" t="s">
        <v>28</v>
      </c>
      <c r="D112" s="12"/>
      <c r="E112" s="13">
        <v>7.1</v>
      </c>
      <c r="F112" s="32">
        <v>7</v>
      </c>
      <c r="G112" s="14">
        <f t="shared" si="7"/>
        <v>49.699999999999996</v>
      </c>
      <c r="H112" s="29">
        <v>76</v>
      </c>
      <c r="I112" s="28">
        <v>250</v>
      </c>
      <c r="J112" s="33">
        <f t="shared" si="10"/>
        <v>1862</v>
      </c>
    </row>
    <row r="113" spans="1:10" ht="15.75" customHeight="1">
      <c r="A113" s="16">
        <f t="shared" si="9"/>
        <v>108</v>
      </c>
      <c r="B113" s="21"/>
      <c r="C113" s="12" t="s">
        <v>117</v>
      </c>
      <c r="D113" s="12"/>
      <c r="E113" s="13">
        <v>3.65</v>
      </c>
      <c r="F113" s="32">
        <v>15</v>
      </c>
      <c r="G113" s="14">
        <f t="shared" si="7"/>
        <v>54.75</v>
      </c>
      <c r="H113" s="29">
        <v>76</v>
      </c>
      <c r="I113" s="28">
        <v>250</v>
      </c>
      <c r="J113" s="33">
        <f t="shared" si="10"/>
        <v>3990</v>
      </c>
    </row>
    <row r="114" spans="1:10" ht="15.75" customHeight="1">
      <c r="A114" s="16">
        <f t="shared" si="9"/>
        <v>109</v>
      </c>
      <c r="B114" s="21"/>
      <c r="C114" s="12" t="s">
        <v>189</v>
      </c>
      <c r="D114" s="12"/>
      <c r="E114" s="13">
        <v>6</v>
      </c>
      <c r="F114" s="32">
        <v>3.1</v>
      </c>
      <c r="G114" s="14">
        <f t="shared" si="7"/>
        <v>18.600000000000001</v>
      </c>
      <c r="H114" s="29">
        <v>76</v>
      </c>
      <c r="I114" s="28">
        <v>300</v>
      </c>
      <c r="J114" s="33">
        <f>(F114*H114)+(F114*H114)*3</f>
        <v>942.4</v>
      </c>
    </row>
    <row r="115" spans="1:10" ht="15.75" customHeight="1">
      <c r="A115" s="16">
        <f t="shared" si="9"/>
        <v>110</v>
      </c>
      <c r="B115" s="21"/>
      <c r="C115" s="12" t="s">
        <v>226</v>
      </c>
      <c r="D115" s="12"/>
      <c r="E115" s="13">
        <v>10</v>
      </c>
      <c r="F115" s="32">
        <v>3.8</v>
      </c>
      <c r="G115" s="14">
        <f t="shared" si="7"/>
        <v>38</v>
      </c>
      <c r="H115" s="29">
        <v>76</v>
      </c>
      <c r="I115" s="28">
        <v>300</v>
      </c>
      <c r="J115" s="33">
        <f t="shared" ref="J115:J137" si="11">(F115*H115)+(F115*H115)*3</f>
        <v>1155.2</v>
      </c>
    </row>
    <row r="116" spans="1:10" ht="15.75" customHeight="1">
      <c r="A116" s="16">
        <f t="shared" si="9"/>
        <v>111</v>
      </c>
      <c r="B116" s="21"/>
      <c r="C116" s="12" t="s">
        <v>219</v>
      </c>
      <c r="D116" s="12"/>
      <c r="E116" s="13">
        <v>10</v>
      </c>
      <c r="F116" s="32">
        <v>3.8</v>
      </c>
      <c r="G116" s="14">
        <f t="shared" si="7"/>
        <v>38</v>
      </c>
      <c r="H116" s="29">
        <v>76</v>
      </c>
      <c r="I116" s="28">
        <v>300</v>
      </c>
      <c r="J116" s="33">
        <f t="shared" si="11"/>
        <v>1155.2</v>
      </c>
    </row>
    <row r="117" spans="1:10" ht="15.75" customHeight="1">
      <c r="A117" s="16">
        <f t="shared" si="9"/>
        <v>112</v>
      </c>
      <c r="B117" s="21"/>
      <c r="C117" s="12" t="s">
        <v>152</v>
      </c>
      <c r="D117" s="12"/>
      <c r="E117" s="13">
        <v>10.5</v>
      </c>
      <c r="F117" s="32">
        <v>2.6</v>
      </c>
      <c r="G117" s="14">
        <f t="shared" si="7"/>
        <v>27.3</v>
      </c>
      <c r="H117" s="29">
        <v>76</v>
      </c>
      <c r="I117" s="28">
        <v>300</v>
      </c>
      <c r="J117" s="33">
        <f t="shared" si="11"/>
        <v>790.4</v>
      </c>
    </row>
    <row r="118" spans="1:10" ht="15.75" customHeight="1">
      <c r="A118" s="16">
        <f t="shared" si="9"/>
        <v>113</v>
      </c>
      <c r="B118" s="21"/>
      <c r="C118" s="12" t="s">
        <v>196</v>
      </c>
      <c r="D118" s="12"/>
      <c r="E118" s="13">
        <v>10.1</v>
      </c>
      <c r="F118" s="32">
        <v>3.7</v>
      </c>
      <c r="G118" s="14">
        <f t="shared" si="7"/>
        <v>37.369999999999997</v>
      </c>
      <c r="H118" s="29">
        <v>76</v>
      </c>
      <c r="I118" s="28">
        <v>300</v>
      </c>
      <c r="J118" s="33">
        <f t="shared" si="11"/>
        <v>1124.8</v>
      </c>
    </row>
    <row r="119" spans="1:10" ht="15.75" customHeight="1">
      <c r="A119" s="16">
        <f t="shared" si="9"/>
        <v>114</v>
      </c>
      <c r="B119" s="21"/>
      <c r="C119" s="12" t="s">
        <v>147</v>
      </c>
      <c r="D119" s="12"/>
      <c r="E119" s="13">
        <v>8.15</v>
      </c>
      <c r="F119" s="32">
        <v>3.1</v>
      </c>
      <c r="G119" s="14">
        <f t="shared" si="7"/>
        <v>25.265000000000001</v>
      </c>
      <c r="H119" s="29">
        <v>76</v>
      </c>
      <c r="I119" s="28">
        <v>300</v>
      </c>
      <c r="J119" s="33">
        <f t="shared" si="11"/>
        <v>942.4</v>
      </c>
    </row>
    <row r="120" spans="1:10" ht="15.75" customHeight="1">
      <c r="A120" s="16">
        <f t="shared" si="9"/>
        <v>115</v>
      </c>
      <c r="B120" s="21"/>
      <c r="C120" s="12" t="s">
        <v>156</v>
      </c>
      <c r="D120" s="12"/>
      <c r="E120" s="13">
        <v>7.75</v>
      </c>
      <c r="F120" s="32">
        <v>3.5</v>
      </c>
      <c r="G120" s="14">
        <f t="shared" si="7"/>
        <v>27.125</v>
      </c>
      <c r="H120" s="29">
        <v>76</v>
      </c>
      <c r="I120" s="28">
        <v>300</v>
      </c>
      <c r="J120" s="33">
        <f t="shared" si="11"/>
        <v>1064</v>
      </c>
    </row>
    <row r="121" spans="1:10" ht="15.75" customHeight="1">
      <c r="A121" s="16">
        <f t="shared" si="9"/>
        <v>116</v>
      </c>
      <c r="B121" s="21"/>
      <c r="C121" s="12" t="s">
        <v>153</v>
      </c>
      <c r="D121" s="12"/>
      <c r="E121" s="13">
        <v>12.5</v>
      </c>
      <c r="F121" s="32">
        <v>3.5</v>
      </c>
      <c r="G121" s="14">
        <f t="shared" si="7"/>
        <v>43.75</v>
      </c>
      <c r="H121" s="29">
        <v>76</v>
      </c>
      <c r="I121" s="28">
        <v>300</v>
      </c>
      <c r="J121" s="33">
        <f t="shared" si="11"/>
        <v>1064</v>
      </c>
    </row>
    <row r="122" spans="1:10" ht="15.75" customHeight="1">
      <c r="A122" s="16">
        <f t="shared" si="9"/>
        <v>117</v>
      </c>
      <c r="B122" s="21"/>
      <c r="C122" s="12" t="s">
        <v>131</v>
      </c>
      <c r="D122" s="12"/>
      <c r="E122" s="13">
        <v>2.4500000000000002</v>
      </c>
      <c r="F122" s="32">
        <v>7</v>
      </c>
      <c r="G122" s="14">
        <f t="shared" si="7"/>
        <v>17.150000000000002</v>
      </c>
      <c r="H122" s="29">
        <v>76</v>
      </c>
      <c r="I122" s="28">
        <v>280</v>
      </c>
      <c r="J122" s="33">
        <f>(F122*H122)+(F122*H122)*2.8</f>
        <v>2021.6</v>
      </c>
    </row>
    <row r="123" spans="1:10" ht="15.75" customHeight="1">
      <c r="A123" s="16">
        <f t="shared" si="9"/>
        <v>118</v>
      </c>
      <c r="B123" s="21"/>
      <c r="C123" s="12" t="s">
        <v>91</v>
      </c>
      <c r="D123" s="12"/>
      <c r="E123" s="13">
        <v>1.85</v>
      </c>
      <c r="F123" s="32">
        <v>7</v>
      </c>
      <c r="G123" s="14">
        <f t="shared" si="7"/>
        <v>12.950000000000001</v>
      </c>
      <c r="H123" s="29">
        <v>76</v>
      </c>
      <c r="I123" s="28">
        <v>300</v>
      </c>
      <c r="J123" s="33">
        <f t="shared" ref="J123:J129" si="12">(F123*H123)+(F123*H123)*2.8</f>
        <v>2021.6</v>
      </c>
    </row>
    <row r="124" spans="1:10" ht="15.75" customHeight="1">
      <c r="A124" s="16">
        <f t="shared" si="9"/>
        <v>119</v>
      </c>
      <c r="B124" s="21"/>
      <c r="C124" s="12" t="s">
        <v>43</v>
      </c>
      <c r="D124" s="12"/>
      <c r="E124" s="13">
        <v>5.05</v>
      </c>
      <c r="F124" s="32">
        <v>7</v>
      </c>
      <c r="G124" s="14">
        <f t="shared" si="7"/>
        <v>35.35</v>
      </c>
      <c r="H124" s="29">
        <v>76</v>
      </c>
      <c r="I124" s="28">
        <v>300</v>
      </c>
      <c r="J124" s="33">
        <f t="shared" si="12"/>
        <v>2021.6</v>
      </c>
    </row>
    <row r="125" spans="1:10" ht="15.75" customHeight="1">
      <c r="A125" s="16">
        <f t="shared" si="9"/>
        <v>120</v>
      </c>
      <c r="B125" s="21"/>
      <c r="C125" s="12" t="s">
        <v>42</v>
      </c>
      <c r="D125" s="12"/>
      <c r="E125" s="13">
        <v>4.95</v>
      </c>
      <c r="F125" s="32">
        <v>7</v>
      </c>
      <c r="G125" s="14">
        <f t="shared" si="7"/>
        <v>34.65</v>
      </c>
      <c r="H125" s="29">
        <v>76</v>
      </c>
      <c r="I125" s="28">
        <v>300</v>
      </c>
      <c r="J125" s="33">
        <f t="shared" si="12"/>
        <v>2021.6</v>
      </c>
    </row>
    <row r="126" spans="1:10" ht="15.75" customHeight="1">
      <c r="A126" s="16">
        <f t="shared" si="9"/>
        <v>121</v>
      </c>
      <c r="B126" s="21"/>
      <c r="C126" s="12" t="s">
        <v>40</v>
      </c>
      <c r="D126" s="12"/>
      <c r="E126" s="13">
        <v>5</v>
      </c>
      <c r="F126" s="32">
        <v>7</v>
      </c>
      <c r="G126" s="14">
        <f t="shared" si="7"/>
        <v>35</v>
      </c>
      <c r="H126" s="29">
        <v>76</v>
      </c>
      <c r="I126" s="28">
        <v>300</v>
      </c>
      <c r="J126" s="33">
        <f t="shared" si="12"/>
        <v>2021.6</v>
      </c>
    </row>
    <row r="127" spans="1:10" ht="15.75" customHeight="1">
      <c r="A127" s="16">
        <f t="shared" si="9"/>
        <v>122</v>
      </c>
      <c r="B127" s="21"/>
      <c r="C127" s="12" t="s">
        <v>92</v>
      </c>
      <c r="D127" s="12"/>
      <c r="E127" s="13">
        <v>5</v>
      </c>
      <c r="F127" s="32">
        <v>7</v>
      </c>
      <c r="G127" s="14">
        <f t="shared" si="7"/>
        <v>35</v>
      </c>
      <c r="H127" s="29">
        <v>76</v>
      </c>
      <c r="I127" s="28">
        <v>300</v>
      </c>
      <c r="J127" s="33">
        <f t="shared" si="12"/>
        <v>2021.6</v>
      </c>
    </row>
    <row r="128" spans="1:10" ht="15.75" customHeight="1">
      <c r="A128" s="16">
        <f t="shared" si="9"/>
        <v>123</v>
      </c>
      <c r="B128" s="21"/>
      <c r="C128" s="12" t="s">
        <v>141</v>
      </c>
      <c r="D128" s="12"/>
      <c r="E128" s="13">
        <v>6.6</v>
      </c>
      <c r="F128" s="32">
        <v>7</v>
      </c>
      <c r="G128" s="14">
        <f t="shared" si="7"/>
        <v>46.199999999999996</v>
      </c>
      <c r="H128" s="29">
        <v>76</v>
      </c>
      <c r="I128" s="28">
        <v>300</v>
      </c>
      <c r="J128" s="33">
        <f t="shared" si="12"/>
        <v>2021.6</v>
      </c>
    </row>
    <row r="129" spans="1:10" ht="15.75" customHeight="1">
      <c r="A129" s="16">
        <f t="shared" si="9"/>
        <v>124</v>
      </c>
      <c r="B129" s="21"/>
      <c r="C129" s="12" t="s">
        <v>198</v>
      </c>
      <c r="D129" s="12"/>
      <c r="E129" s="13">
        <v>5.8</v>
      </c>
      <c r="F129" s="32">
        <v>7</v>
      </c>
      <c r="G129" s="14">
        <f t="shared" si="7"/>
        <v>40.6</v>
      </c>
      <c r="H129" s="29">
        <v>76</v>
      </c>
      <c r="I129" s="28">
        <v>300</v>
      </c>
      <c r="J129" s="33">
        <f t="shared" si="12"/>
        <v>2021.6</v>
      </c>
    </row>
    <row r="130" spans="1:10" ht="15.75" customHeight="1">
      <c r="A130" s="16">
        <f t="shared" si="9"/>
        <v>125</v>
      </c>
      <c r="B130" s="21"/>
      <c r="C130" s="12" t="s">
        <v>78</v>
      </c>
      <c r="D130" s="12"/>
      <c r="E130" s="13">
        <v>5.94</v>
      </c>
      <c r="F130" s="32">
        <v>6</v>
      </c>
      <c r="G130" s="14">
        <f t="shared" si="7"/>
        <v>35.64</v>
      </c>
      <c r="H130" s="29">
        <v>76</v>
      </c>
      <c r="I130" s="28">
        <v>300</v>
      </c>
      <c r="J130" s="33">
        <f t="shared" si="11"/>
        <v>1824</v>
      </c>
    </row>
    <row r="131" spans="1:10" ht="15.75" customHeight="1">
      <c r="A131" s="16">
        <f t="shared" si="9"/>
        <v>126</v>
      </c>
      <c r="B131" s="21"/>
      <c r="C131" s="12" t="s">
        <v>183</v>
      </c>
      <c r="D131" s="12"/>
      <c r="E131" s="13">
        <v>12</v>
      </c>
      <c r="F131" s="32">
        <v>5</v>
      </c>
      <c r="G131" s="14">
        <f t="shared" si="7"/>
        <v>60</v>
      </c>
      <c r="H131" s="29">
        <v>76</v>
      </c>
      <c r="I131" s="28">
        <v>300</v>
      </c>
      <c r="J131" s="33">
        <f t="shared" si="11"/>
        <v>1520</v>
      </c>
    </row>
    <row r="132" spans="1:10" ht="15.75" customHeight="1">
      <c r="A132" s="16">
        <f t="shared" si="9"/>
        <v>127</v>
      </c>
      <c r="B132" s="21"/>
      <c r="C132" s="12" t="s">
        <v>182</v>
      </c>
      <c r="D132" s="12"/>
      <c r="E132" s="13">
        <v>10.1</v>
      </c>
      <c r="F132" s="32">
        <v>5</v>
      </c>
      <c r="G132" s="14">
        <f t="shared" si="7"/>
        <v>50.5</v>
      </c>
      <c r="H132" s="29">
        <v>76</v>
      </c>
      <c r="I132" s="28">
        <v>300</v>
      </c>
      <c r="J132" s="33">
        <f t="shared" si="11"/>
        <v>1520</v>
      </c>
    </row>
    <row r="133" spans="1:10" ht="15.75" customHeight="1">
      <c r="A133" s="16">
        <f t="shared" si="9"/>
        <v>128</v>
      </c>
      <c r="B133" s="21"/>
      <c r="C133" s="12" t="s">
        <v>81</v>
      </c>
      <c r="D133" s="12"/>
      <c r="E133" s="13">
        <v>4</v>
      </c>
      <c r="F133" s="32">
        <v>6.5</v>
      </c>
      <c r="G133" s="14">
        <f t="shared" si="7"/>
        <v>26</v>
      </c>
      <c r="H133" s="29">
        <v>76</v>
      </c>
      <c r="I133" s="28">
        <v>300</v>
      </c>
      <c r="J133" s="33">
        <f t="shared" si="11"/>
        <v>1976</v>
      </c>
    </row>
    <row r="134" spans="1:10" ht="15.75" customHeight="1">
      <c r="A134" s="16">
        <f t="shared" ref="A134:A170" si="13">A133+1</f>
        <v>129</v>
      </c>
      <c r="B134" s="21"/>
      <c r="C134" s="12" t="s">
        <v>205</v>
      </c>
      <c r="D134" s="12"/>
      <c r="E134" s="13">
        <v>10.050000000000001</v>
      </c>
      <c r="F134" s="32">
        <v>5</v>
      </c>
      <c r="G134" s="14">
        <f t="shared" ref="G134:G197" si="14">E134*F134</f>
        <v>50.25</v>
      </c>
      <c r="H134" s="29">
        <v>76</v>
      </c>
      <c r="I134" s="28">
        <v>300</v>
      </c>
      <c r="J134" s="33">
        <f t="shared" si="11"/>
        <v>1520</v>
      </c>
    </row>
    <row r="135" spans="1:10" ht="15.75" customHeight="1">
      <c r="A135" s="16">
        <f t="shared" si="13"/>
        <v>130</v>
      </c>
      <c r="B135" s="21"/>
      <c r="C135" s="12" t="s">
        <v>241</v>
      </c>
      <c r="D135" s="12"/>
      <c r="E135" s="13">
        <v>6.05</v>
      </c>
      <c r="F135" s="32">
        <v>5</v>
      </c>
      <c r="G135" s="14">
        <f t="shared" si="14"/>
        <v>30.25</v>
      </c>
      <c r="H135" s="29">
        <v>76</v>
      </c>
      <c r="I135" s="28">
        <v>300</v>
      </c>
      <c r="J135" s="33">
        <f t="shared" si="11"/>
        <v>1520</v>
      </c>
    </row>
    <row r="136" spans="1:10" ht="15.75" customHeight="1">
      <c r="A136" s="16">
        <f t="shared" si="13"/>
        <v>131</v>
      </c>
      <c r="B136" s="21"/>
      <c r="C136" s="12" t="s">
        <v>76</v>
      </c>
      <c r="D136" s="12"/>
      <c r="E136" s="13">
        <v>10.5</v>
      </c>
      <c r="F136" s="32">
        <v>6</v>
      </c>
      <c r="G136" s="14">
        <f t="shared" si="14"/>
        <v>63</v>
      </c>
      <c r="H136" s="29">
        <v>76</v>
      </c>
      <c r="I136" s="28">
        <v>300</v>
      </c>
      <c r="J136" s="33">
        <f t="shared" si="11"/>
        <v>1824</v>
      </c>
    </row>
    <row r="137" spans="1:10" ht="15.75" customHeight="1">
      <c r="A137" s="16">
        <f t="shared" si="13"/>
        <v>132</v>
      </c>
      <c r="B137" s="21"/>
      <c r="C137" s="12" t="s">
        <v>72</v>
      </c>
      <c r="D137" s="12"/>
      <c r="E137" s="13">
        <v>6.4</v>
      </c>
      <c r="F137" s="32">
        <v>5</v>
      </c>
      <c r="G137" s="14">
        <f t="shared" si="14"/>
        <v>32</v>
      </c>
      <c r="H137" s="29">
        <v>76</v>
      </c>
      <c r="I137" s="28">
        <v>300</v>
      </c>
      <c r="J137" s="33">
        <f t="shared" si="11"/>
        <v>1520</v>
      </c>
    </row>
    <row r="138" spans="1:10" ht="15.75" customHeight="1">
      <c r="A138" s="16">
        <f t="shared" si="13"/>
        <v>133</v>
      </c>
      <c r="B138" s="21"/>
      <c r="C138" s="12" t="s">
        <v>128</v>
      </c>
      <c r="D138" s="12"/>
      <c r="E138" s="13">
        <v>5.55</v>
      </c>
      <c r="F138" s="32">
        <v>15</v>
      </c>
      <c r="G138" s="14">
        <f t="shared" si="14"/>
        <v>83.25</v>
      </c>
      <c r="H138" s="29">
        <v>76</v>
      </c>
      <c r="I138" s="26">
        <v>200</v>
      </c>
      <c r="J138" s="33">
        <f>(F138*H138)+(F138*H138)*2</f>
        <v>3420</v>
      </c>
    </row>
    <row r="139" spans="1:10" ht="15.75" customHeight="1">
      <c r="A139" s="16">
        <f t="shared" si="13"/>
        <v>134</v>
      </c>
      <c r="B139" s="21"/>
      <c r="C139" s="12" t="s">
        <v>254</v>
      </c>
      <c r="D139" s="12"/>
      <c r="E139" s="13">
        <v>3.2</v>
      </c>
      <c r="F139" s="32">
        <v>5</v>
      </c>
      <c r="G139" s="14">
        <f t="shared" si="14"/>
        <v>16</v>
      </c>
      <c r="H139" s="29">
        <v>76</v>
      </c>
      <c r="I139" s="26">
        <v>300</v>
      </c>
      <c r="J139" s="33">
        <f>(F139*H139)+(F139*H139)*3</f>
        <v>1520</v>
      </c>
    </row>
    <row r="140" spans="1:10" ht="15.75" customHeight="1">
      <c r="A140" s="16">
        <f t="shared" si="13"/>
        <v>135</v>
      </c>
      <c r="B140" s="21"/>
      <c r="C140" s="12" t="s">
        <v>203</v>
      </c>
      <c r="D140" s="12"/>
      <c r="E140" s="13">
        <v>6.5</v>
      </c>
      <c r="F140" s="32">
        <v>6</v>
      </c>
      <c r="G140" s="14">
        <f t="shared" si="14"/>
        <v>39</v>
      </c>
      <c r="H140" s="29">
        <v>76</v>
      </c>
      <c r="I140" s="26">
        <v>300</v>
      </c>
      <c r="J140" s="33">
        <f t="shared" ref="J140:J170" si="15">(F140*H140)+(F140*H140)*3</f>
        <v>1824</v>
      </c>
    </row>
    <row r="141" spans="1:10" ht="15.75" customHeight="1">
      <c r="A141" s="16">
        <f t="shared" si="13"/>
        <v>136</v>
      </c>
      <c r="B141" s="21"/>
      <c r="C141" s="12" t="s">
        <v>55</v>
      </c>
      <c r="D141" s="12"/>
      <c r="E141" s="13">
        <v>7</v>
      </c>
      <c r="F141" s="32">
        <v>4.5</v>
      </c>
      <c r="G141" s="14">
        <f t="shared" si="14"/>
        <v>31.5</v>
      </c>
      <c r="H141" s="29">
        <v>76</v>
      </c>
      <c r="I141" s="26">
        <v>300</v>
      </c>
      <c r="J141" s="33">
        <f t="shared" si="15"/>
        <v>1368</v>
      </c>
    </row>
    <row r="142" spans="1:10" ht="15.75" customHeight="1">
      <c r="A142" s="16">
        <f t="shared" si="13"/>
        <v>137</v>
      </c>
      <c r="B142" s="21"/>
      <c r="C142" s="12" t="s">
        <v>46</v>
      </c>
      <c r="D142" s="12"/>
      <c r="E142" s="13">
        <v>12.2</v>
      </c>
      <c r="F142" s="32">
        <v>4.5</v>
      </c>
      <c r="G142" s="14">
        <f t="shared" si="14"/>
        <v>54.9</v>
      </c>
      <c r="H142" s="29">
        <v>76</v>
      </c>
      <c r="I142" s="26">
        <v>300</v>
      </c>
      <c r="J142" s="33">
        <f t="shared" si="15"/>
        <v>1368</v>
      </c>
    </row>
    <row r="143" spans="1:10" ht="15.75" customHeight="1">
      <c r="A143" s="16">
        <f t="shared" si="13"/>
        <v>138</v>
      </c>
      <c r="B143" s="21"/>
      <c r="C143" s="12" t="s">
        <v>45</v>
      </c>
      <c r="D143" s="12"/>
      <c r="E143" s="13">
        <v>7.05</v>
      </c>
      <c r="F143" s="32">
        <v>4.5</v>
      </c>
      <c r="G143" s="14">
        <f t="shared" si="14"/>
        <v>31.724999999999998</v>
      </c>
      <c r="H143" s="29">
        <v>76</v>
      </c>
      <c r="I143" s="26">
        <v>300</v>
      </c>
      <c r="J143" s="33">
        <f t="shared" si="15"/>
        <v>1368</v>
      </c>
    </row>
    <row r="144" spans="1:10" ht="15.75" customHeight="1">
      <c r="A144" s="16">
        <f t="shared" si="13"/>
        <v>139</v>
      </c>
      <c r="B144" s="21"/>
      <c r="C144" s="12" t="s">
        <v>118</v>
      </c>
      <c r="D144" s="12"/>
      <c r="E144" s="13">
        <v>6.7</v>
      </c>
      <c r="F144" s="32">
        <v>5.5</v>
      </c>
      <c r="G144" s="14">
        <f t="shared" si="14"/>
        <v>36.85</v>
      </c>
      <c r="H144" s="29">
        <v>76</v>
      </c>
      <c r="I144" s="26">
        <v>300</v>
      </c>
      <c r="J144" s="33">
        <f t="shared" si="15"/>
        <v>1672</v>
      </c>
    </row>
    <row r="145" spans="1:10" ht="15.75" customHeight="1">
      <c r="A145" s="16">
        <f t="shared" si="13"/>
        <v>140</v>
      </c>
      <c r="B145" s="21"/>
      <c r="C145" s="12" t="s">
        <v>23</v>
      </c>
      <c r="D145" s="12"/>
      <c r="E145" s="13">
        <v>7.2</v>
      </c>
      <c r="F145" s="32">
        <v>5.5</v>
      </c>
      <c r="G145" s="14">
        <f t="shared" si="14"/>
        <v>39.6</v>
      </c>
      <c r="H145" s="29">
        <v>76</v>
      </c>
      <c r="I145" s="26">
        <v>300</v>
      </c>
      <c r="J145" s="33">
        <f t="shared" si="15"/>
        <v>1672</v>
      </c>
    </row>
    <row r="146" spans="1:10" ht="15.75" customHeight="1">
      <c r="A146" s="16">
        <f t="shared" si="13"/>
        <v>141</v>
      </c>
      <c r="B146" s="21"/>
      <c r="C146" s="12" t="s">
        <v>207</v>
      </c>
      <c r="D146" s="12"/>
      <c r="E146" s="13">
        <v>5.4</v>
      </c>
      <c r="F146" s="32">
        <v>5.5</v>
      </c>
      <c r="G146" s="14">
        <f t="shared" si="14"/>
        <v>29.700000000000003</v>
      </c>
      <c r="H146" s="29">
        <v>76</v>
      </c>
      <c r="I146" s="26">
        <v>300</v>
      </c>
      <c r="J146" s="33">
        <f t="shared" si="15"/>
        <v>1672</v>
      </c>
    </row>
    <row r="147" spans="1:10" ht="15.75" customHeight="1">
      <c r="A147" s="16">
        <f t="shared" si="13"/>
        <v>142</v>
      </c>
      <c r="B147" s="21"/>
      <c r="C147" s="12" t="s">
        <v>51</v>
      </c>
      <c r="D147" s="12"/>
      <c r="E147" s="13">
        <v>6.85</v>
      </c>
      <c r="F147" s="32">
        <v>5.5</v>
      </c>
      <c r="G147" s="14">
        <f t="shared" si="14"/>
        <v>37.674999999999997</v>
      </c>
      <c r="H147" s="29">
        <v>76</v>
      </c>
      <c r="I147" s="26">
        <v>300</v>
      </c>
      <c r="J147" s="33">
        <f t="shared" si="15"/>
        <v>1672</v>
      </c>
    </row>
    <row r="148" spans="1:10" ht="15.75" customHeight="1">
      <c r="A148" s="16">
        <f t="shared" si="13"/>
        <v>143</v>
      </c>
      <c r="B148" s="21"/>
      <c r="C148" s="12" t="s">
        <v>50</v>
      </c>
      <c r="D148" s="12"/>
      <c r="E148" s="13">
        <v>3.5</v>
      </c>
      <c r="F148" s="32">
        <v>4.5</v>
      </c>
      <c r="G148" s="14">
        <f t="shared" si="14"/>
        <v>15.75</v>
      </c>
      <c r="H148" s="29">
        <v>76</v>
      </c>
      <c r="I148" s="26">
        <v>300</v>
      </c>
      <c r="J148" s="33">
        <f t="shared" si="15"/>
        <v>1368</v>
      </c>
    </row>
    <row r="149" spans="1:10" ht="15.75" customHeight="1">
      <c r="A149" s="16">
        <f t="shared" si="13"/>
        <v>144</v>
      </c>
      <c r="B149" s="21"/>
      <c r="C149" s="12" t="s">
        <v>64</v>
      </c>
      <c r="D149" s="12"/>
      <c r="E149" s="13">
        <v>7</v>
      </c>
      <c r="F149" s="32">
        <v>12</v>
      </c>
      <c r="G149" s="14">
        <f t="shared" si="14"/>
        <v>84</v>
      </c>
      <c r="H149" s="29">
        <v>76</v>
      </c>
      <c r="I149" s="26">
        <v>200</v>
      </c>
      <c r="J149" s="33">
        <f>(F149*H149)+(F149*H149)*2</f>
        <v>2736</v>
      </c>
    </row>
    <row r="150" spans="1:10" ht="15.75" customHeight="1">
      <c r="A150" s="16">
        <f t="shared" si="13"/>
        <v>145</v>
      </c>
      <c r="B150" s="21"/>
      <c r="C150" s="12" t="s">
        <v>79</v>
      </c>
      <c r="D150" s="12"/>
      <c r="E150" s="13">
        <v>6</v>
      </c>
      <c r="F150" s="32">
        <v>5</v>
      </c>
      <c r="G150" s="14">
        <f t="shared" si="14"/>
        <v>30</v>
      </c>
      <c r="H150" s="29">
        <v>76</v>
      </c>
      <c r="I150" s="26">
        <v>300</v>
      </c>
      <c r="J150" s="33">
        <f t="shared" si="15"/>
        <v>1520</v>
      </c>
    </row>
    <row r="151" spans="1:10" ht="15.75" customHeight="1">
      <c r="A151" s="16">
        <f t="shared" si="13"/>
        <v>146</v>
      </c>
      <c r="B151" s="21"/>
      <c r="C151" s="12" t="s">
        <v>144</v>
      </c>
      <c r="D151" s="12"/>
      <c r="E151" s="13">
        <v>7.4</v>
      </c>
      <c r="F151" s="32">
        <v>4.5</v>
      </c>
      <c r="G151" s="14">
        <f t="shared" si="14"/>
        <v>33.300000000000004</v>
      </c>
      <c r="H151" s="29">
        <v>76</v>
      </c>
      <c r="I151" s="26">
        <v>300</v>
      </c>
      <c r="J151" s="33">
        <f t="shared" si="15"/>
        <v>1368</v>
      </c>
    </row>
    <row r="152" spans="1:10" ht="15.75" customHeight="1">
      <c r="A152" s="16">
        <f t="shared" si="13"/>
        <v>147</v>
      </c>
      <c r="B152" s="21"/>
      <c r="C152" s="12" t="s">
        <v>237</v>
      </c>
      <c r="D152" s="12"/>
      <c r="E152" s="13">
        <v>4.9000000000000004</v>
      </c>
      <c r="F152" s="32">
        <v>4.5</v>
      </c>
      <c r="G152" s="14">
        <f t="shared" si="14"/>
        <v>22.05</v>
      </c>
      <c r="H152" s="29">
        <v>76</v>
      </c>
      <c r="I152" s="26">
        <v>300</v>
      </c>
      <c r="J152" s="33">
        <f t="shared" si="15"/>
        <v>1368</v>
      </c>
    </row>
    <row r="153" spans="1:10" ht="15.75" customHeight="1">
      <c r="A153" s="16">
        <f t="shared" si="13"/>
        <v>148</v>
      </c>
      <c r="B153" s="21"/>
      <c r="C153" s="12" t="s">
        <v>133</v>
      </c>
      <c r="D153" s="12"/>
      <c r="E153" s="13">
        <v>9.3000000000000007</v>
      </c>
      <c r="F153" s="32">
        <v>4.5</v>
      </c>
      <c r="G153" s="14">
        <f t="shared" si="14"/>
        <v>41.85</v>
      </c>
      <c r="H153" s="29">
        <v>76</v>
      </c>
      <c r="I153" s="26">
        <v>300</v>
      </c>
      <c r="J153" s="33">
        <f t="shared" si="15"/>
        <v>1368</v>
      </c>
    </row>
    <row r="154" spans="1:10" ht="15.75" customHeight="1">
      <c r="A154" s="16">
        <f t="shared" si="13"/>
        <v>149</v>
      </c>
      <c r="B154" s="21"/>
      <c r="C154" s="12" t="s">
        <v>132</v>
      </c>
      <c r="D154" s="12"/>
      <c r="E154" s="13">
        <v>6.8</v>
      </c>
      <c r="F154" s="32">
        <v>4.5</v>
      </c>
      <c r="G154" s="14">
        <f t="shared" si="14"/>
        <v>30.599999999999998</v>
      </c>
      <c r="H154" s="29">
        <v>76</v>
      </c>
      <c r="I154" s="26">
        <v>300</v>
      </c>
      <c r="J154" s="33">
        <f t="shared" si="15"/>
        <v>1368</v>
      </c>
    </row>
    <row r="155" spans="1:10" ht="15.75" customHeight="1">
      <c r="A155" s="16">
        <f t="shared" si="13"/>
        <v>150</v>
      </c>
      <c r="B155" s="21"/>
      <c r="C155" s="12" t="s">
        <v>122</v>
      </c>
      <c r="D155" s="12"/>
      <c r="E155" s="13">
        <v>2</v>
      </c>
      <c r="F155" s="32">
        <v>4.5</v>
      </c>
      <c r="G155" s="14">
        <f t="shared" si="14"/>
        <v>9</v>
      </c>
      <c r="H155" s="29">
        <v>76</v>
      </c>
      <c r="I155" s="26">
        <v>300</v>
      </c>
      <c r="J155" s="33">
        <f t="shared" si="15"/>
        <v>1368</v>
      </c>
    </row>
    <row r="156" spans="1:10" ht="15.75" customHeight="1">
      <c r="A156" s="16">
        <f t="shared" si="13"/>
        <v>151</v>
      </c>
      <c r="B156" s="21"/>
      <c r="C156" s="12" t="s">
        <v>67</v>
      </c>
      <c r="D156" s="12"/>
      <c r="E156" s="13">
        <v>6.65</v>
      </c>
      <c r="F156" s="32">
        <v>4.5</v>
      </c>
      <c r="G156" s="14">
        <f t="shared" si="14"/>
        <v>29.925000000000001</v>
      </c>
      <c r="H156" s="29">
        <v>76</v>
      </c>
      <c r="I156" s="26">
        <v>300</v>
      </c>
      <c r="J156" s="33">
        <f t="shared" si="15"/>
        <v>1368</v>
      </c>
    </row>
    <row r="157" spans="1:10" ht="15.75" customHeight="1">
      <c r="A157" s="16">
        <f t="shared" si="13"/>
        <v>152</v>
      </c>
      <c r="B157" s="21"/>
      <c r="C157" s="12" t="s">
        <v>90</v>
      </c>
      <c r="D157" s="12"/>
      <c r="E157" s="13">
        <v>5.85</v>
      </c>
      <c r="F157" s="32">
        <v>4.5</v>
      </c>
      <c r="G157" s="14">
        <f t="shared" si="14"/>
        <v>26.324999999999999</v>
      </c>
      <c r="H157" s="29">
        <v>76</v>
      </c>
      <c r="I157" s="26">
        <v>300</v>
      </c>
      <c r="J157" s="33">
        <f t="shared" si="15"/>
        <v>1368</v>
      </c>
    </row>
    <row r="158" spans="1:10" ht="15.75" customHeight="1">
      <c r="A158" s="16">
        <f t="shared" si="13"/>
        <v>153</v>
      </c>
      <c r="B158" s="21"/>
      <c r="C158" s="12" t="s">
        <v>17</v>
      </c>
      <c r="D158" s="12"/>
      <c r="E158" s="13">
        <v>5.9</v>
      </c>
      <c r="F158" s="32">
        <v>4.5</v>
      </c>
      <c r="G158" s="14">
        <f t="shared" si="14"/>
        <v>26.55</v>
      </c>
      <c r="H158" s="29">
        <v>76</v>
      </c>
      <c r="I158" s="26">
        <v>300</v>
      </c>
      <c r="J158" s="33">
        <f t="shared" si="15"/>
        <v>1368</v>
      </c>
    </row>
    <row r="159" spans="1:10" ht="15.75" customHeight="1">
      <c r="A159" s="16">
        <f t="shared" si="13"/>
        <v>154</v>
      </c>
      <c r="B159" s="21"/>
      <c r="C159" s="12" t="s">
        <v>21</v>
      </c>
      <c r="D159" s="12"/>
      <c r="E159" s="13">
        <v>5.85</v>
      </c>
      <c r="F159" s="32">
        <v>4.5</v>
      </c>
      <c r="G159" s="14">
        <f t="shared" si="14"/>
        <v>26.324999999999999</v>
      </c>
      <c r="H159" s="29">
        <v>76</v>
      </c>
      <c r="I159" s="26">
        <v>300</v>
      </c>
      <c r="J159" s="33">
        <f t="shared" si="15"/>
        <v>1368</v>
      </c>
    </row>
    <row r="160" spans="1:10" ht="15.75" customHeight="1">
      <c r="A160" s="16">
        <f t="shared" si="13"/>
        <v>155</v>
      </c>
      <c r="B160" s="21"/>
      <c r="C160" s="12" t="s">
        <v>16</v>
      </c>
      <c r="D160" s="12"/>
      <c r="E160" s="13">
        <v>6.1</v>
      </c>
      <c r="F160" s="32">
        <v>4.5</v>
      </c>
      <c r="G160" s="14">
        <f t="shared" si="14"/>
        <v>27.45</v>
      </c>
      <c r="H160" s="29">
        <v>76</v>
      </c>
      <c r="I160" s="26">
        <v>300</v>
      </c>
      <c r="J160" s="33">
        <f t="shared" si="15"/>
        <v>1368</v>
      </c>
    </row>
    <row r="161" spans="1:10" ht="15.75" customHeight="1">
      <c r="A161" s="16">
        <f t="shared" si="13"/>
        <v>156</v>
      </c>
      <c r="B161" s="21"/>
      <c r="C161" s="12" t="s">
        <v>24</v>
      </c>
      <c r="D161" s="12"/>
      <c r="E161" s="13">
        <v>5.9</v>
      </c>
      <c r="F161" s="32">
        <v>4.5</v>
      </c>
      <c r="G161" s="14">
        <f t="shared" si="14"/>
        <v>26.55</v>
      </c>
      <c r="H161" s="29">
        <v>76</v>
      </c>
      <c r="I161" s="26">
        <v>300</v>
      </c>
      <c r="J161" s="33">
        <f t="shared" si="15"/>
        <v>1368</v>
      </c>
    </row>
    <row r="162" spans="1:10" ht="15.75" customHeight="1">
      <c r="A162" s="16">
        <f t="shared" si="13"/>
        <v>157</v>
      </c>
      <c r="B162" s="21"/>
      <c r="C162" s="12" t="s">
        <v>193</v>
      </c>
      <c r="D162" s="12"/>
      <c r="E162" s="13">
        <v>6.8</v>
      </c>
      <c r="F162" s="32">
        <v>4.5</v>
      </c>
      <c r="G162" s="14">
        <f t="shared" si="14"/>
        <v>30.599999999999998</v>
      </c>
      <c r="H162" s="29">
        <v>76</v>
      </c>
      <c r="I162" s="26">
        <v>300</v>
      </c>
      <c r="J162" s="33">
        <f t="shared" si="15"/>
        <v>1368</v>
      </c>
    </row>
    <row r="163" spans="1:10" ht="15.75" customHeight="1">
      <c r="A163" s="16">
        <f t="shared" si="13"/>
        <v>158</v>
      </c>
      <c r="B163" s="21"/>
      <c r="C163" s="12" t="s">
        <v>160</v>
      </c>
      <c r="D163" s="12"/>
      <c r="E163" s="13">
        <v>7</v>
      </c>
      <c r="F163" s="32">
        <v>4.5</v>
      </c>
      <c r="G163" s="14">
        <f t="shared" si="14"/>
        <v>31.5</v>
      </c>
      <c r="H163" s="29">
        <v>76</v>
      </c>
      <c r="I163" s="26">
        <v>300</v>
      </c>
      <c r="J163" s="33">
        <f t="shared" si="15"/>
        <v>1368</v>
      </c>
    </row>
    <row r="164" spans="1:10" ht="15.75" customHeight="1">
      <c r="A164" s="16">
        <f t="shared" si="13"/>
        <v>159</v>
      </c>
      <c r="B164" s="21"/>
      <c r="C164" s="12" t="s">
        <v>123</v>
      </c>
      <c r="D164" s="12"/>
      <c r="E164" s="13">
        <v>7.35</v>
      </c>
      <c r="F164" s="32">
        <v>4.5</v>
      </c>
      <c r="G164" s="14">
        <f t="shared" si="14"/>
        <v>33.074999999999996</v>
      </c>
      <c r="H164" s="29">
        <v>76</v>
      </c>
      <c r="I164" s="26">
        <v>300</v>
      </c>
      <c r="J164" s="33">
        <f t="shared" si="15"/>
        <v>1368</v>
      </c>
    </row>
    <row r="165" spans="1:10" ht="15.75" customHeight="1">
      <c r="A165" s="16">
        <f t="shared" si="13"/>
        <v>160</v>
      </c>
      <c r="B165" s="21"/>
      <c r="C165" s="12" t="s">
        <v>73</v>
      </c>
      <c r="D165" s="12"/>
      <c r="E165" s="13">
        <v>6.3</v>
      </c>
      <c r="F165" s="32">
        <v>4.5</v>
      </c>
      <c r="G165" s="14">
        <f t="shared" si="14"/>
        <v>28.349999999999998</v>
      </c>
      <c r="H165" s="29">
        <v>76</v>
      </c>
      <c r="I165" s="26">
        <v>300</v>
      </c>
      <c r="J165" s="33">
        <f t="shared" si="15"/>
        <v>1368</v>
      </c>
    </row>
    <row r="166" spans="1:10" ht="15.75" customHeight="1">
      <c r="A166" s="16">
        <f t="shared" si="13"/>
        <v>161</v>
      </c>
      <c r="B166" s="21"/>
      <c r="C166" s="12" t="s">
        <v>236</v>
      </c>
      <c r="D166" s="12"/>
      <c r="E166" s="13">
        <v>10.5</v>
      </c>
      <c r="F166" s="32">
        <v>5.5</v>
      </c>
      <c r="G166" s="14">
        <f t="shared" si="14"/>
        <v>57.75</v>
      </c>
      <c r="H166" s="29">
        <v>76</v>
      </c>
      <c r="I166" s="26">
        <v>300</v>
      </c>
      <c r="J166" s="33">
        <f t="shared" si="15"/>
        <v>1672</v>
      </c>
    </row>
    <row r="167" spans="1:10" ht="15.75" customHeight="1">
      <c r="A167" s="16">
        <f t="shared" si="13"/>
        <v>162</v>
      </c>
      <c r="B167" s="21"/>
      <c r="C167" s="12" t="s">
        <v>110</v>
      </c>
      <c r="D167" s="12"/>
      <c r="E167" s="13">
        <v>7</v>
      </c>
      <c r="F167" s="32">
        <v>5.5</v>
      </c>
      <c r="G167" s="14">
        <f t="shared" si="14"/>
        <v>38.5</v>
      </c>
      <c r="H167" s="29">
        <v>76</v>
      </c>
      <c r="I167" s="26">
        <v>300</v>
      </c>
      <c r="J167" s="33">
        <f t="shared" si="15"/>
        <v>1672</v>
      </c>
    </row>
    <row r="168" spans="1:10" ht="15.75" customHeight="1">
      <c r="A168" s="16">
        <f t="shared" si="13"/>
        <v>163</v>
      </c>
      <c r="B168" s="21"/>
      <c r="C168" s="12" t="s">
        <v>159</v>
      </c>
      <c r="D168" s="12"/>
      <c r="E168" s="13">
        <v>7</v>
      </c>
      <c r="F168" s="32">
        <v>4.8</v>
      </c>
      <c r="G168" s="14">
        <f t="shared" si="14"/>
        <v>33.6</v>
      </c>
      <c r="H168" s="29">
        <v>76</v>
      </c>
      <c r="I168" s="26">
        <v>300</v>
      </c>
      <c r="J168" s="33">
        <f t="shared" si="15"/>
        <v>1459.2</v>
      </c>
    </row>
    <row r="169" spans="1:10" ht="15.75" customHeight="1">
      <c r="A169" s="16">
        <f t="shared" si="13"/>
        <v>164</v>
      </c>
      <c r="B169" s="21"/>
      <c r="C169" s="12" t="s">
        <v>212</v>
      </c>
      <c r="D169" s="12"/>
      <c r="E169" s="13">
        <v>9.8000000000000007</v>
      </c>
      <c r="F169" s="32">
        <v>3.5</v>
      </c>
      <c r="G169" s="14">
        <f t="shared" si="14"/>
        <v>34.300000000000004</v>
      </c>
      <c r="H169" s="29">
        <v>76</v>
      </c>
      <c r="I169" s="26">
        <v>300</v>
      </c>
      <c r="J169" s="33">
        <f t="shared" si="15"/>
        <v>1064</v>
      </c>
    </row>
    <row r="170" spans="1:10" ht="15.75" customHeight="1">
      <c r="A170" s="16">
        <f t="shared" si="13"/>
        <v>165</v>
      </c>
      <c r="B170" s="21"/>
      <c r="C170" s="12" t="s">
        <v>161</v>
      </c>
      <c r="D170" s="12"/>
      <c r="E170" s="13">
        <v>7</v>
      </c>
      <c r="F170" s="32">
        <v>4</v>
      </c>
      <c r="G170" s="14">
        <f t="shared" si="14"/>
        <v>28</v>
      </c>
      <c r="H170" s="29">
        <v>76</v>
      </c>
      <c r="I170" s="26">
        <v>300</v>
      </c>
      <c r="J170" s="33">
        <f t="shared" si="15"/>
        <v>1216</v>
      </c>
    </row>
    <row r="171" spans="1:10" ht="15.75" customHeight="1">
      <c r="A171" s="16">
        <v>166</v>
      </c>
      <c r="B171" s="21"/>
      <c r="C171" s="12" t="s">
        <v>5</v>
      </c>
      <c r="D171" s="12"/>
      <c r="E171" s="13">
        <v>5.9</v>
      </c>
      <c r="F171" s="32">
        <v>9</v>
      </c>
      <c r="G171" s="14">
        <f t="shared" si="14"/>
        <v>53.1</v>
      </c>
      <c r="H171" s="29">
        <v>76</v>
      </c>
      <c r="I171" s="28">
        <v>250</v>
      </c>
      <c r="J171" s="33">
        <f>(F171*H171)+(F171*H171)*2.5</f>
        <v>2394</v>
      </c>
    </row>
    <row r="172" spans="1:10" ht="15.75" customHeight="1">
      <c r="A172" s="16">
        <f t="shared" ref="A172:A203" si="16">A171+1</f>
        <v>167</v>
      </c>
      <c r="B172" s="21"/>
      <c r="C172" s="12" t="s">
        <v>32</v>
      </c>
      <c r="D172" s="12"/>
      <c r="E172" s="13">
        <v>9</v>
      </c>
      <c r="F172" s="32">
        <v>9</v>
      </c>
      <c r="G172" s="14">
        <f t="shared" si="14"/>
        <v>81</v>
      </c>
      <c r="H172" s="29">
        <v>76</v>
      </c>
      <c r="I172" s="28">
        <v>250</v>
      </c>
      <c r="J172" s="33">
        <f>(F172*H172)+(F172*H172)*2.5</f>
        <v>2394</v>
      </c>
    </row>
    <row r="173" spans="1:10" ht="15.75" customHeight="1">
      <c r="A173" s="16">
        <f t="shared" si="16"/>
        <v>168</v>
      </c>
      <c r="B173" s="21"/>
      <c r="C173" s="12" t="s">
        <v>11</v>
      </c>
      <c r="D173" s="12"/>
      <c r="E173" s="13">
        <v>6.05</v>
      </c>
      <c r="F173" s="32">
        <v>9</v>
      </c>
      <c r="G173" s="14">
        <f t="shared" si="14"/>
        <v>54.449999999999996</v>
      </c>
      <c r="H173" s="29">
        <v>76</v>
      </c>
      <c r="I173" s="28">
        <v>250</v>
      </c>
      <c r="J173" s="33">
        <f>(F173*H173)+(F173*H173)*2.5</f>
        <v>2394</v>
      </c>
    </row>
    <row r="174" spans="1:10" ht="15.75" customHeight="1">
      <c r="A174" s="16">
        <f t="shared" si="16"/>
        <v>169</v>
      </c>
      <c r="B174" s="21"/>
      <c r="C174" s="12" t="s">
        <v>9</v>
      </c>
      <c r="D174" s="12"/>
      <c r="E174" s="13">
        <v>6</v>
      </c>
      <c r="F174" s="32">
        <v>9</v>
      </c>
      <c r="G174" s="14">
        <f t="shared" si="14"/>
        <v>54</v>
      </c>
      <c r="H174" s="29">
        <v>76</v>
      </c>
      <c r="I174" s="28">
        <v>250</v>
      </c>
      <c r="J174" s="33">
        <f>(F174*H174)+(F174*H174)*2.5</f>
        <v>2394</v>
      </c>
    </row>
    <row r="175" spans="1:10" ht="15.75" customHeight="1">
      <c r="A175" s="16">
        <f t="shared" si="16"/>
        <v>170</v>
      </c>
      <c r="B175" s="21"/>
      <c r="C175" s="12" t="s">
        <v>63</v>
      </c>
      <c r="D175" s="12"/>
      <c r="E175" s="13">
        <v>5.9</v>
      </c>
      <c r="F175" s="32">
        <v>9</v>
      </c>
      <c r="G175" s="14">
        <f t="shared" si="14"/>
        <v>53.1</v>
      </c>
      <c r="H175" s="29">
        <v>76</v>
      </c>
      <c r="I175" s="28">
        <v>250</v>
      </c>
      <c r="J175" s="33">
        <f>(F175*H175)+(F175*H175)*2.5</f>
        <v>2394</v>
      </c>
    </row>
    <row r="176" spans="1:10" ht="15.75" customHeight="1">
      <c r="A176" s="16">
        <f t="shared" si="16"/>
        <v>171</v>
      </c>
      <c r="B176" s="21"/>
      <c r="C176" s="12" t="s">
        <v>6</v>
      </c>
      <c r="D176" s="12"/>
      <c r="E176" s="13">
        <v>2.8</v>
      </c>
      <c r="F176" s="32">
        <v>5</v>
      </c>
      <c r="G176" s="14">
        <f t="shared" si="14"/>
        <v>14</v>
      </c>
      <c r="H176" s="29">
        <v>76</v>
      </c>
      <c r="I176" s="28">
        <v>300</v>
      </c>
      <c r="J176" s="33">
        <f>(F176*H176)+(F176*H176)*3</f>
        <v>1520</v>
      </c>
    </row>
    <row r="177" spans="1:10" ht="15.75" customHeight="1">
      <c r="A177" s="16">
        <f t="shared" si="16"/>
        <v>172</v>
      </c>
      <c r="B177" s="21"/>
      <c r="C177" s="12" t="s">
        <v>34</v>
      </c>
      <c r="D177" s="12"/>
      <c r="E177" s="13">
        <v>5.0999999999999996</v>
      </c>
      <c r="F177" s="32">
        <v>5</v>
      </c>
      <c r="G177" s="14">
        <f t="shared" si="14"/>
        <v>25.5</v>
      </c>
      <c r="H177" s="29">
        <v>76</v>
      </c>
      <c r="I177" s="28">
        <v>300</v>
      </c>
      <c r="J177" s="33">
        <f t="shared" ref="J177:J201" si="17">(F177*H177)+(F177*H177)*3</f>
        <v>1520</v>
      </c>
    </row>
    <row r="178" spans="1:10" ht="15.75" customHeight="1">
      <c r="A178" s="16">
        <f t="shared" si="16"/>
        <v>173</v>
      </c>
      <c r="B178" s="21"/>
      <c r="C178" s="12" t="s">
        <v>37</v>
      </c>
      <c r="D178" s="12"/>
      <c r="E178" s="13">
        <v>5.05</v>
      </c>
      <c r="F178" s="32">
        <v>5</v>
      </c>
      <c r="G178" s="14">
        <f t="shared" si="14"/>
        <v>25.25</v>
      </c>
      <c r="H178" s="29">
        <v>76</v>
      </c>
      <c r="I178" s="28">
        <v>300</v>
      </c>
      <c r="J178" s="33">
        <f t="shared" si="17"/>
        <v>1520</v>
      </c>
    </row>
    <row r="179" spans="1:10" ht="15.75" customHeight="1">
      <c r="A179" s="16">
        <f t="shared" si="16"/>
        <v>174</v>
      </c>
      <c r="B179" s="21"/>
      <c r="C179" s="12" t="s">
        <v>35</v>
      </c>
      <c r="D179" s="12"/>
      <c r="E179" s="13">
        <v>6.65</v>
      </c>
      <c r="F179" s="32">
        <v>5</v>
      </c>
      <c r="G179" s="14">
        <f t="shared" si="14"/>
        <v>33.25</v>
      </c>
      <c r="H179" s="29">
        <v>76</v>
      </c>
      <c r="I179" s="28">
        <v>300</v>
      </c>
      <c r="J179" s="33">
        <f t="shared" si="17"/>
        <v>1520</v>
      </c>
    </row>
    <row r="180" spans="1:10" ht="15.75" customHeight="1">
      <c r="A180" s="16">
        <f t="shared" si="16"/>
        <v>175</v>
      </c>
      <c r="B180" s="21"/>
      <c r="C180" s="12" t="s">
        <v>7</v>
      </c>
      <c r="D180" s="12"/>
      <c r="E180" s="13">
        <v>7.8</v>
      </c>
      <c r="F180" s="32">
        <v>5</v>
      </c>
      <c r="G180" s="14">
        <f t="shared" si="14"/>
        <v>39</v>
      </c>
      <c r="H180" s="29">
        <v>76</v>
      </c>
      <c r="I180" s="28">
        <v>300</v>
      </c>
      <c r="J180" s="33">
        <f t="shared" si="17"/>
        <v>1520</v>
      </c>
    </row>
    <row r="181" spans="1:10" ht="15.75" customHeight="1">
      <c r="A181" s="16">
        <f t="shared" si="16"/>
        <v>176</v>
      </c>
      <c r="B181" s="21"/>
      <c r="C181" s="12" t="s">
        <v>36</v>
      </c>
      <c r="D181" s="12"/>
      <c r="E181" s="13">
        <v>1.35</v>
      </c>
      <c r="F181" s="32">
        <v>5</v>
      </c>
      <c r="G181" s="14">
        <f t="shared" si="14"/>
        <v>6.75</v>
      </c>
      <c r="H181" s="29">
        <v>76</v>
      </c>
      <c r="I181" s="28">
        <v>300</v>
      </c>
      <c r="J181" s="33">
        <f t="shared" si="17"/>
        <v>1520</v>
      </c>
    </row>
    <row r="182" spans="1:10" ht="15.75" customHeight="1">
      <c r="A182" s="16">
        <f t="shared" si="16"/>
        <v>177</v>
      </c>
      <c r="B182" s="21"/>
      <c r="C182" s="12" t="s">
        <v>38</v>
      </c>
      <c r="D182" s="12"/>
      <c r="E182" s="13">
        <v>3.85</v>
      </c>
      <c r="F182" s="32">
        <v>5</v>
      </c>
      <c r="G182" s="14">
        <f t="shared" si="14"/>
        <v>19.25</v>
      </c>
      <c r="H182" s="29">
        <v>76</v>
      </c>
      <c r="I182" s="28">
        <v>300</v>
      </c>
      <c r="J182" s="33">
        <f t="shared" si="17"/>
        <v>1520</v>
      </c>
    </row>
    <row r="183" spans="1:10" ht="15.75" customHeight="1">
      <c r="A183" s="16">
        <f t="shared" si="16"/>
        <v>178</v>
      </c>
      <c r="B183" s="21"/>
      <c r="C183" s="12" t="s">
        <v>33</v>
      </c>
      <c r="D183" s="12"/>
      <c r="E183" s="13">
        <v>3.75</v>
      </c>
      <c r="F183" s="32">
        <v>5</v>
      </c>
      <c r="G183" s="14">
        <f t="shared" si="14"/>
        <v>18.75</v>
      </c>
      <c r="H183" s="29">
        <v>76</v>
      </c>
      <c r="I183" s="28">
        <v>300</v>
      </c>
      <c r="J183" s="33">
        <f t="shared" si="17"/>
        <v>1520</v>
      </c>
    </row>
    <row r="184" spans="1:10" ht="15.75" customHeight="1">
      <c r="A184" s="16">
        <f t="shared" si="16"/>
        <v>179</v>
      </c>
      <c r="B184" s="21"/>
      <c r="C184" s="12" t="s">
        <v>158</v>
      </c>
      <c r="D184" s="12"/>
      <c r="E184" s="13">
        <v>10</v>
      </c>
      <c r="F184" s="32">
        <v>8</v>
      </c>
      <c r="G184" s="14">
        <f t="shared" si="14"/>
        <v>80</v>
      </c>
      <c r="H184" s="29">
        <v>76</v>
      </c>
      <c r="I184" s="26">
        <v>250</v>
      </c>
      <c r="J184" s="33">
        <f>(F184*H184)+(F184*H184)*2.5</f>
        <v>2128</v>
      </c>
    </row>
    <row r="185" spans="1:10" ht="15.75" customHeight="1">
      <c r="A185" s="16">
        <f t="shared" si="16"/>
        <v>180</v>
      </c>
      <c r="B185" s="21"/>
      <c r="C185" s="12" t="s">
        <v>10</v>
      </c>
      <c r="D185" s="12"/>
      <c r="E185" s="13">
        <v>4.8499999999999996</v>
      </c>
      <c r="F185" s="32">
        <v>9</v>
      </c>
      <c r="G185" s="14">
        <f t="shared" si="14"/>
        <v>43.65</v>
      </c>
      <c r="H185" s="29">
        <v>76</v>
      </c>
      <c r="I185" s="26">
        <v>250</v>
      </c>
      <c r="J185" s="33">
        <f>(F185*H185)+(F185*H185)*2.5</f>
        <v>2394</v>
      </c>
    </row>
    <row r="186" spans="1:10" ht="15.75" customHeight="1">
      <c r="A186" s="16">
        <f t="shared" si="16"/>
        <v>181</v>
      </c>
      <c r="B186" s="21"/>
      <c r="C186" s="12" t="s">
        <v>47</v>
      </c>
      <c r="D186" s="12"/>
      <c r="E186" s="13">
        <v>4.75</v>
      </c>
      <c r="F186" s="32">
        <v>6</v>
      </c>
      <c r="G186" s="14">
        <f t="shared" si="14"/>
        <v>28.5</v>
      </c>
      <c r="H186" s="29">
        <v>76</v>
      </c>
      <c r="I186" s="26">
        <v>300</v>
      </c>
      <c r="J186" s="33">
        <f t="shared" si="17"/>
        <v>1824</v>
      </c>
    </row>
    <row r="187" spans="1:10" ht="15.75" customHeight="1">
      <c r="A187" s="16">
        <f t="shared" si="16"/>
        <v>182</v>
      </c>
      <c r="B187" s="21"/>
      <c r="C187" s="12" t="s">
        <v>157</v>
      </c>
      <c r="D187" s="12"/>
      <c r="E187" s="13">
        <v>2.0499999999999998</v>
      </c>
      <c r="F187" s="32">
        <v>8</v>
      </c>
      <c r="G187" s="14">
        <f t="shared" si="14"/>
        <v>16.399999999999999</v>
      </c>
      <c r="H187" s="29">
        <v>76</v>
      </c>
      <c r="I187" s="26">
        <v>250</v>
      </c>
      <c r="J187" s="33">
        <f>(F187*H187)+(F187*H187)*2.5</f>
        <v>2128</v>
      </c>
    </row>
    <row r="188" spans="1:10" ht="15.75" customHeight="1">
      <c r="A188" s="16">
        <f t="shared" si="16"/>
        <v>183</v>
      </c>
      <c r="B188" s="21"/>
      <c r="C188" s="12" t="s">
        <v>66</v>
      </c>
      <c r="D188" s="12"/>
      <c r="E188" s="13">
        <v>5.8</v>
      </c>
      <c r="F188" s="32">
        <v>12</v>
      </c>
      <c r="G188" s="14">
        <f t="shared" si="14"/>
        <v>69.599999999999994</v>
      </c>
      <c r="H188" s="29">
        <v>76</v>
      </c>
      <c r="I188" s="26">
        <v>200</v>
      </c>
      <c r="J188" s="33">
        <f>(F188*H188)+(F188*H188)*2</f>
        <v>2736</v>
      </c>
    </row>
    <row r="189" spans="1:10" ht="15.75" customHeight="1">
      <c r="A189" s="16">
        <f t="shared" si="16"/>
        <v>184</v>
      </c>
      <c r="B189" s="21"/>
      <c r="C189" s="12" t="s">
        <v>206</v>
      </c>
      <c r="D189" s="12"/>
      <c r="E189" s="13">
        <v>6.35</v>
      </c>
      <c r="F189" s="32">
        <v>13.13</v>
      </c>
      <c r="G189" s="14">
        <f t="shared" si="14"/>
        <v>83.375500000000002</v>
      </c>
      <c r="H189" s="29">
        <v>76</v>
      </c>
      <c r="I189" s="26">
        <v>200</v>
      </c>
      <c r="J189" s="33">
        <f>(F189*H189)+(F189*H189)*2</f>
        <v>2993.6400000000003</v>
      </c>
    </row>
    <row r="190" spans="1:10" ht="15.75" customHeight="1">
      <c r="A190" s="16">
        <f t="shared" si="16"/>
        <v>185</v>
      </c>
      <c r="B190" s="21"/>
      <c r="C190" s="12" t="s">
        <v>135</v>
      </c>
      <c r="D190" s="12"/>
      <c r="E190" s="13">
        <v>1.3</v>
      </c>
      <c r="F190" s="32">
        <v>4.5</v>
      </c>
      <c r="G190" s="14">
        <f t="shared" si="14"/>
        <v>5.8500000000000005</v>
      </c>
      <c r="H190" s="29">
        <v>76</v>
      </c>
      <c r="I190" s="26">
        <v>300</v>
      </c>
      <c r="J190" s="33">
        <f t="shared" si="17"/>
        <v>1368</v>
      </c>
    </row>
    <row r="191" spans="1:10" ht="15.75" customHeight="1">
      <c r="A191" s="16">
        <f t="shared" si="16"/>
        <v>186</v>
      </c>
      <c r="B191" s="21"/>
      <c r="C191" s="12" t="s">
        <v>138</v>
      </c>
      <c r="D191" s="12"/>
      <c r="E191" s="13">
        <v>5.3</v>
      </c>
      <c r="F191" s="32">
        <v>4.5</v>
      </c>
      <c r="G191" s="14">
        <f t="shared" si="14"/>
        <v>23.849999999999998</v>
      </c>
      <c r="H191" s="29">
        <v>76</v>
      </c>
      <c r="I191" s="26">
        <v>300</v>
      </c>
      <c r="J191" s="33">
        <f t="shared" si="17"/>
        <v>1368</v>
      </c>
    </row>
    <row r="192" spans="1:10" ht="15.75" customHeight="1">
      <c r="A192" s="16">
        <f t="shared" si="16"/>
        <v>187</v>
      </c>
      <c r="B192" s="21"/>
      <c r="C192" s="12" t="s">
        <v>130</v>
      </c>
      <c r="D192" s="12"/>
      <c r="E192" s="13">
        <v>7</v>
      </c>
      <c r="F192" s="32">
        <v>4.5</v>
      </c>
      <c r="G192" s="14">
        <f t="shared" si="14"/>
        <v>31.5</v>
      </c>
      <c r="H192" s="29">
        <v>76</v>
      </c>
      <c r="I192" s="26">
        <v>300</v>
      </c>
      <c r="J192" s="33">
        <f t="shared" si="17"/>
        <v>1368</v>
      </c>
    </row>
    <row r="193" spans="1:10" ht="15.75" customHeight="1">
      <c r="A193" s="16">
        <f t="shared" si="16"/>
        <v>188</v>
      </c>
      <c r="B193" s="21"/>
      <c r="C193" s="12" t="s">
        <v>154</v>
      </c>
      <c r="D193" s="12"/>
      <c r="E193" s="13">
        <v>5.6</v>
      </c>
      <c r="F193" s="32">
        <v>4.5</v>
      </c>
      <c r="G193" s="14">
        <f t="shared" si="14"/>
        <v>25.2</v>
      </c>
      <c r="H193" s="29">
        <v>76</v>
      </c>
      <c r="I193" s="26">
        <v>300</v>
      </c>
      <c r="J193" s="33">
        <f t="shared" si="17"/>
        <v>1368</v>
      </c>
    </row>
    <row r="194" spans="1:10" ht="15.75" customHeight="1">
      <c r="A194" s="16">
        <f t="shared" si="16"/>
        <v>189</v>
      </c>
      <c r="B194" s="21"/>
      <c r="C194" s="12" t="s">
        <v>136</v>
      </c>
      <c r="D194" s="12"/>
      <c r="E194" s="13">
        <v>6.8</v>
      </c>
      <c r="F194" s="32">
        <v>4.5</v>
      </c>
      <c r="G194" s="14">
        <f t="shared" si="14"/>
        <v>30.599999999999998</v>
      </c>
      <c r="H194" s="29">
        <v>76</v>
      </c>
      <c r="I194" s="26">
        <v>300</v>
      </c>
      <c r="J194" s="33">
        <f t="shared" si="17"/>
        <v>1368</v>
      </c>
    </row>
    <row r="195" spans="1:10" ht="15.75" customHeight="1">
      <c r="A195" s="16">
        <f t="shared" si="16"/>
        <v>190</v>
      </c>
      <c r="B195" s="21"/>
      <c r="C195" s="12" t="s">
        <v>155</v>
      </c>
      <c r="D195" s="12"/>
      <c r="E195" s="13">
        <v>5.0999999999999996</v>
      </c>
      <c r="F195" s="32">
        <v>4.5</v>
      </c>
      <c r="G195" s="14">
        <f t="shared" si="14"/>
        <v>22.95</v>
      </c>
      <c r="H195" s="29">
        <v>76</v>
      </c>
      <c r="I195" s="26">
        <v>300</v>
      </c>
      <c r="J195" s="33">
        <f t="shared" si="17"/>
        <v>1368</v>
      </c>
    </row>
    <row r="196" spans="1:10" ht="15.75" customHeight="1">
      <c r="A196" s="16">
        <f t="shared" si="16"/>
        <v>191</v>
      </c>
      <c r="B196" s="21"/>
      <c r="C196" s="12" t="s">
        <v>148</v>
      </c>
      <c r="D196" s="12"/>
      <c r="E196" s="13">
        <v>5.45</v>
      </c>
      <c r="F196" s="32">
        <v>4.5</v>
      </c>
      <c r="G196" s="14">
        <f t="shared" si="14"/>
        <v>24.525000000000002</v>
      </c>
      <c r="H196" s="29">
        <v>76</v>
      </c>
      <c r="I196" s="26">
        <v>300</v>
      </c>
      <c r="J196" s="33">
        <f t="shared" si="17"/>
        <v>1368</v>
      </c>
    </row>
    <row r="197" spans="1:10" ht="15.75" customHeight="1">
      <c r="A197" s="16">
        <f t="shared" si="16"/>
        <v>192</v>
      </c>
      <c r="B197" s="21"/>
      <c r="C197" s="12" t="s">
        <v>143</v>
      </c>
      <c r="D197" s="12"/>
      <c r="E197" s="13">
        <v>6.8</v>
      </c>
      <c r="F197" s="32">
        <v>4.5</v>
      </c>
      <c r="G197" s="14">
        <f t="shared" si="14"/>
        <v>30.599999999999998</v>
      </c>
      <c r="H197" s="29">
        <v>76</v>
      </c>
      <c r="I197" s="26">
        <v>300</v>
      </c>
      <c r="J197" s="33">
        <f t="shared" si="17"/>
        <v>1368</v>
      </c>
    </row>
    <row r="198" spans="1:10" ht="15.75" customHeight="1">
      <c r="A198" s="16">
        <f t="shared" si="16"/>
        <v>193</v>
      </c>
      <c r="B198" s="21"/>
      <c r="C198" s="12" t="s">
        <v>265</v>
      </c>
      <c r="D198" s="12"/>
      <c r="E198" s="13">
        <v>9.3000000000000007</v>
      </c>
      <c r="F198" s="32">
        <v>9</v>
      </c>
      <c r="G198" s="14">
        <f t="shared" ref="G198:G261" si="18">E198*F198</f>
        <v>83.7</v>
      </c>
      <c r="H198" s="29">
        <v>76</v>
      </c>
      <c r="I198" s="26">
        <v>250</v>
      </c>
      <c r="J198" s="33">
        <f>(F198*H198)+(F198*H198)*2.5</f>
        <v>2394</v>
      </c>
    </row>
    <row r="199" spans="1:10" ht="15.75" customHeight="1">
      <c r="A199" s="16">
        <f t="shared" si="16"/>
        <v>194</v>
      </c>
      <c r="B199" s="21"/>
      <c r="C199" s="12" t="s">
        <v>113</v>
      </c>
      <c r="D199" s="12"/>
      <c r="E199" s="13">
        <v>7</v>
      </c>
      <c r="F199" s="32">
        <v>3.5</v>
      </c>
      <c r="G199" s="14">
        <f t="shared" si="18"/>
        <v>24.5</v>
      </c>
      <c r="H199" s="29">
        <v>76</v>
      </c>
      <c r="I199" s="35">
        <v>300</v>
      </c>
      <c r="J199" s="33">
        <f t="shared" si="17"/>
        <v>1064</v>
      </c>
    </row>
    <row r="200" spans="1:10" ht="15.75" customHeight="1">
      <c r="A200" s="16">
        <f t="shared" si="16"/>
        <v>195</v>
      </c>
      <c r="B200" s="21"/>
      <c r="C200" s="12" t="s">
        <v>167</v>
      </c>
      <c r="D200" s="12"/>
      <c r="E200" s="13">
        <v>12</v>
      </c>
      <c r="F200" s="32">
        <v>4.5</v>
      </c>
      <c r="G200" s="14">
        <f t="shared" si="18"/>
        <v>54</v>
      </c>
      <c r="H200" s="29">
        <v>76</v>
      </c>
      <c r="I200" s="35">
        <v>300</v>
      </c>
      <c r="J200" s="33">
        <f t="shared" si="17"/>
        <v>1368</v>
      </c>
    </row>
    <row r="201" spans="1:10" ht="15.75" customHeight="1">
      <c r="A201" s="16">
        <f t="shared" si="16"/>
        <v>196</v>
      </c>
      <c r="B201" s="21"/>
      <c r="C201" s="12" t="s">
        <v>192</v>
      </c>
      <c r="D201" s="12"/>
      <c r="E201" s="13">
        <v>3.25</v>
      </c>
      <c r="F201" s="32">
        <v>5</v>
      </c>
      <c r="G201" s="14">
        <f t="shared" si="18"/>
        <v>16.25</v>
      </c>
      <c r="H201" s="29">
        <v>76</v>
      </c>
      <c r="I201" s="35">
        <v>300</v>
      </c>
      <c r="J201" s="33">
        <f t="shared" si="17"/>
        <v>1520</v>
      </c>
    </row>
    <row r="202" spans="1:10" ht="15.75" customHeight="1">
      <c r="A202" s="16">
        <f t="shared" si="16"/>
        <v>197</v>
      </c>
      <c r="B202" s="21"/>
      <c r="C202" s="12" t="s">
        <v>127</v>
      </c>
      <c r="D202" s="12"/>
      <c r="E202" s="13">
        <v>2.35</v>
      </c>
      <c r="F202" s="32">
        <v>14</v>
      </c>
      <c r="G202" s="14">
        <f t="shared" si="18"/>
        <v>32.9</v>
      </c>
      <c r="H202" s="29">
        <v>76</v>
      </c>
      <c r="I202" s="35">
        <v>200</v>
      </c>
      <c r="J202" s="33">
        <f>(F202*H202)+(F202*H202)*2</f>
        <v>3192</v>
      </c>
    </row>
    <row r="203" spans="1:10" ht="15.75" customHeight="1">
      <c r="A203" s="16">
        <f t="shared" si="16"/>
        <v>198</v>
      </c>
      <c r="B203" s="21"/>
      <c r="C203" s="12" t="s">
        <v>125</v>
      </c>
      <c r="D203" s="12"/>
      <c r="E203" s="13">
        <v>4.55</v>
      </c>
      <c r="F203" s="32">
        <v>18</v>
      </c>
      <c r="G203" s="14">
        <f t="shared" si="18"/>
        <v>81.899999999999991</v>
      </c>
      <c r="H203" s="29">
        <v>76</v>
      </c>
      <c r="I203" s="35">
        <v>200</v>
      </c>
      <c r="J203" s="33">
        <f>(F203*H203)+(F203*H203)*2</f>
        <v>4104</v>
      </c>
    </row>
    <row r="204" spans="1:10" ht="15.75" customHeight="1">
      <c r="A204" s="16">
        <f t="shared" ref="A204:A235" si="19">A203+1</f>
        <v>199</v>
      </c>
      <c r="B204" s="21"/>
      <c r="C204" s="12" t="s">
        <v>25</v>
      </c>
      <c r="D204" s="12"/>
      <c r="E204" s="13">
        <v>3.55</v>
      </c>
      <c r="F204" s="32">
        <v>14</v>
      </c>
      <c r="G204" s="14">
        <f t="shared" si="18"/>
        <v>49.699999999999996</v>
      </c>
      <c r="H204" s="29">
        <v>76</v>
      </c>
      <c r="I204" s="35">
        <v>200</v>
      </c>
      <c r="J204" s="33">
        <f>(F204*H204)+(F204*H204)*2</f>
        <v>3192</v>
      </c>
    </row>
    <row r="205" spans="1:10" ht="15.75" customHeight="1">
      <c r="A205" s="16">
        <f t="shared" si="19"/>
        <v>200</v>
      </c>
      <c r="B205" s="21"/>
      <c r="C205" s="12" t="s">
        <v>232</v>
      </c>
      <c r="D205" s="12"/>
      <c r="E205" s="13">
        <v>6.2</v>
      </c>
      <c r="F205" s="32">
        <v>9.5</v>
      </c>
      <c r="G205" s="14">
        <f t="shared" si="18"/>
        <v>58.9</v>
      </c>
      <c r="H205" s="29">
        <v>76</v>
      </c>
      <c r="I205" s="35">
        <v>250</v>
      </c>
      <c r="J205" s="33">
        <f>(F205*H205)+(F205*H205)*2.5</f>
        <v>2527</v>
      </c>
    </row>
    <row r="206" spans="1:10" ht="15.75" customHeight="1">
      <c r="A206" s="16">
        <f t="shared" si="19"/>
        <v>201</v>
      </c>
      <c r="B206" s="21"/>
      <c r="C206" s="12" t="s">
        <v>204</v>
      </c>
      <c r="D206" s="12"/>
      <c r="E206" s="13">
        <v>6</v>
      </c>
      <c r="F206" s="32">
        <v>9.5</v>
      </c>
      <c r="G206" s="14">
        <f t="shared" si="18"/>
        <v>57</v>
      </c>
      <c r="H206" s="29">
        <v>76</v>
      </c>
      <c r="I206" s="35">
        <v>250</v>
      </c>
      <c r="J206" s="33">
        <f t="shared" ref="J206:J240" si="20">(F206*H206)+(F206*H206)*2.5</f>
        <v>2527</v>
      </c>
    </row>
    <row r="207" spans="1:10" ht="15.75" customHeight="1">
      <c r="A207" s="16">
        <f t="shared" si="19"/>
        <v>202</v>
      </c>
      <c r="B207" s="21"/>
      <c r="C207" s="12" t="s">
        <v>233</v>
      </c>
      <c r="D207" s="12"/>
      <c r="E207" s="13">
        <v>6</v>
      </c>
      <c r="F207" s="32">
        <v>9.5</v>
      </c>
      <c r="G207" s="14">
        <f t="shared" si="18"/>
        <v>57</v>
      </c>
      <c r="H207" s="29">
        <v>76</v>
      </c>
      <c r="I207" s="35">
        <v>250</v>
      </c>
      <c r="J207" s="33">
        <f t="shared" si="20"/>
        <v>2527</v>
      </c>
    </row>
    <row r="208" spans="1:10" ht="15.75" customHeight="1">
      <c r="A208" s="16">
        <f t="shared" si="19"/>
        <v>203</v>
      </c>
      <c r="B208" s="21"/>
      <c r="C208" s="12" t="s">
        <v>56</v>
      </c>
      <c r="D208" s="12"/>
      <c r="E208" s="13">
        <v>9.9</v>
      </c>
      <c r="F208" s="32">
        <v>6.8</v>
      </c>
      <c r="G208" s="14">
        <f t="shared" si="18"/>
        <v>67.320000000000007</v>
      </c>
      <c r="H208" s="29">
        <v>76</v>
      </c>
      <c r="I208" s="35">
        <v>250</v>
      </c>
      <c r="J208" s="33">
        <f t="shared" si="20"/>
        <v>1808.8</v>
      </c>
    </row>
    <row r="209" spans="1:10" ht="15.75" customHeight="1">
      <c r="A209" s="16">
        <f t="shared" si="19"/>
        <v>204</v>
      </c>
      <c r="B209" s="21"/>
      <c r="C209" s="12" t="s">
        <v>121</v>
      </c>
      <c r="D209" s="12"/>
      <c r="E209" s="13">
        <v>2.7</v>
      </c>
      <c r="F209" s="32">
        <v>18</v>
      </c>
      <c r="G209" s="14">
        <f t="shared" si="18"/>
        <v>48.6</v>
      </c>
      <c r="H209" s="29">
        <v>76</v>
      </c>
      <c r="I209" s="35">
        <v>200</v>
      </c>
      <c r="J209" s="33">
        <f>(F209*H209)+(F209*H209)*2</f>
        <v>4104</v>
      </c>
    </row>
    <row r="210" spans="1:10" ht="15.75" customHeight="1">
      <c r="A210" s="16">
        <f t="shared" si="19"/>
        <v>205</v>
      </c>
      <c r="B210" s="21"/>
      <c r="C210" s="12" t="s">
        <v>98</v>
      </c>
      <c r="D210" s="12"/>
      <c r="E210" s="13">
        <v>2.85</v>
      </c>
      <c r="F210" s="32">
        <v>5</v>
      </c>
      <c r="G210" s="14">
        <f t="shared" si="18"/>
        <v>14.25</v>
      </c>
      <c r="H210" s="29">
        <v>76</v>
      </c>
      <c r="I210" s="35">
        <v>300</v>
      </c>
      <c r="J210" s="33">
        <f>(F210*H210)+(F210*H210)*3</f>
        <v>1520</v>
      </c>
    </row>
    <row r="211" spans="1:10" ht="15.75" customHeight="1">
      <c r="A211" s="16">
        <f t="shared" si="19"/>
        <v>206</v>
      </c>
      <c r="B211" s="21"/>
      <c r="C211" s="12" t="s">
        <v>85</v>
      </c>
      <c r="D211" s="12"/>
      <c r="E211" s="13">
        <v>1.62</v>
      </c>
      <c r="F211" s="32">
        <v>12</v>
      </c>
      <c r="G211" s="14">
        <f t="shared" si="18"/>
        <v>19.440000000000001</v>
      </c>
      <c r="H211" s="29">
        <v>76</v>
      </c>
      <c r="I211" s="35">
        <v>250</v>
      </c>
      <c r="J211" s="33">
        <f t="shared" si="20"/>
        <v>3192</v>
      </c>
    </row>
    <row r="212" spans="1:10" ht="15.75" customHeight="1">
      <c r="A212" s="16">
        <f t="shared" si="19"/>
        <v>207</v>
      </c>
      <c r="B212" s="21"/>
      <c r="C212" s="12" t="s">
        <v>83</v>
      </c>
      <c r="D212" s="12"/>
      <c r="E212" s="13">
        <v>2.15</v>
      </c>
      <c r="F212" s="32">
        <v>12</v>
      </c>
      <c r="G212" s="14">
        <f t="shared" si="18"/>
        <v>25.799999999999997</v>
      </c>
      <c r="H212" s="29">
        <v>76</v>
      </c>
      <c r="I212" s="35">
        <v>250</v>
      </c>
      <c r="J212" s="33">
        <f t="shared" si="20"/>
        <v>3192</v>
      </c>
    </row>
    <row r="213" spans="1:10" ht="15.75" customHeight="1">
      <c r="A213" s="16">
        <f t="shared" si="19"/>
        <v>208</v>
      </c>
      <c r="B213" s="21"/>
      <c r="C213" s="12" t="s">
        <v>84</v>
      </c>
      <c r="D213" s="12"/>
      <c r="E213" s="13">
        <v>2.15</v>
      </c>
      <c r="F213" s="32">
        <v>15</v>
      </c>
      <c r="G213" s="14">
        <f t="shared" si="18"/>
        <v>32.25</v>
      </c>
      <c r="H213" s="29">
        <v>76</v>
      </c>
      <c r="I213" s="35">
        <v>250</v>
      </c>
      <c r="J213" s="33">
        <f t="shared" si="20"/>
        <v>3990</v>
      </c>
    </row>
    <row r="214" spans="1:10" ht="15.75" customHeight="1">
      <c r="A214" s="16">
        <f t="shared" si="19"/>
        <v>209</v>
      </c>
      <c r="B214" s="21"/>
      <c r="C214" s="12" t="s">
        <v>179</v>
      </c>
      <c r="D214" s="12"/>
      <c r="E214" s="13">
        <v>6</v>
      </c>
      <c r="F214" s="32">
        <v>6</v>
      </c>
      <c r="G214" s="14">
        <f t="shared" si="18"/>
        <v>36</v>
      </c>
      <c r="H214" s="29">
        <v>76</v>
      </c>
      <c r="I214" s="35">
        <v>300</v>
      </c>
      <c r="J214" s="33">
        <f>(F214*H214)+(F214*H214)*3</f>
        <v>1824</v>
      </c>
    </row>
    <row r="215" spans="1:10" ht="15.75" customHeight="1">
      <c r="A215" s="16">
        <f t="shared" si="19"/>
        <v>210</v>
      </c>
      <c r="B215" s="21"/>
      <c r="C215" s="12" t="s">
        <v>116</v>
      </c>
      <c r="D215" s="12"/>
      <c r="E215" s="13">
        <v>3.9</v>
      </c>
      <c r="F215" s="32">
        <v>8</v>
      </c>
      <c r="G215" s="14">
        <f t="shared" si="18"/>
        <v>31.2</v>
      </c>
      <c r="H215" s="29">
        <v>76</v>
      </c>
      <c r="I215" s="35">
        <v>250</v>
      </c>
      <c r="J215" s="33">
        <f t="shared" si="20"/>
        <v>2128</v>
      </c>
    </row>
    <row r="216" spans="1:10" ht="15.75" customHeight="1">
      <c r="A216" s="16">
        <f t="shared" si="19"/>
        <v>211</v>
      </c>
      <c r="B216" s="21"/>
      <c r="C216" s="12" t="s">
        <v>54</v>
      </c>
      <c r="D216" s="12"/>
      <c r="E216" s="13">
        <v>4</v>
      </c>
      <c r="F216" s="32">
        <v>12</v>
      </c>
      <c r="G216" s="14">
        <f t="shared" si="18"/>
        <v>48</v>
      </c>
      <c r="H216" s="29">
        <v>76</v>
      </c>
      <c r="I216" s="35">
        <v>200</v>
      </c>
      <c r="J216" s="33">
        <f>(F216*H216)+(F216*H216)*2</f>
        <v>2736</v>
      </c>
    </row>
    <row r="217" spans="1:10" ht="15.75" customHeight="1">
      <c r="A217" s="16">
        <f t="shared" si="19"/>
        <v>212</v>
      </c>
      <c r="B217" s="21"/>
      <c r="C217" s="12" t="s">
        <v>260</v>
      </c>
      <c r="D217" s="12"/>
      <c r="E217" s="13">
        <v>5.35</v>
      </c>
      <c r="F217" s="32">
        <v>10.5</v>
      </c>
      <c r="G217" s="14">
        <f t="shared" si="18"/>
        <v>56.174999999999997</v>
      </c>
      <c r="H217" s="29">
        <v>76</v>
      </c>
      <c r="I217" s="35">
        <v>250</v>
      </c>
      <c r="J217" s="33">
        <f t="shared" si="20"/>
        <v>2793</v>
      </c>
    </row>
    <row r="218" spans="1:10" ht="15.75" customHeight="1">
      <c r="A218" s="16">
        <f t="shared" si="19"/>
        <v>213</v>
      </c>
      <c r="B218" s="21"/>
      <c r="C218" s="12" t="s">
        <v>257</v>
      </c>
      <c r="D218" s="12"/>
      <c r="E218" s="13">
        <v>7.15</v>
      </c>
      <c r="F218" s="32">
        <v>10.5</v>
      </c>
      <c r="G218" s="14">
        <f t="shared" si="18"/>
        <v>75.075000000000003</v>
      </c>
      <c r="H218" s="29">
        <v>76</v>
      </c>
      <c r="I218" s="35">
        <v>250</v>
      </c>
      <c r="J218" s="33">
        <f t="shared" si="20"/>
        <v>2793</v>
      </c>
    </row>
    <row r="219" spans="1:10" ht="15.75" customHeight="1">
      <c r="A219" s="16">
        <f t="shared" si="19"/>
        <v>214</v>
      </c>
      <c r="B219" s="21"/>
      <c r="C219" s="12" t="s">
        <v>253</v>
      </c>
      <c r="D219" s="12"/>
      <c r="E219" s="13">
        <v>4.9000000000000004</v>
      </c>
      <c r="F219" s="32">
        <v>10.5</v>
      </c>
      <c r="G219" s="14">
        <f t="shared" si="18"/>
        <v>51.45</v>
      </c>
      <c r="H219" s="29">
        <v>76</v>
      </c>
      <c r="I219" s="35">
        <v>250</v>
      </c>
      <c r="J219" s="33">
        <f t="shared" si="20"/>
        <v>2793</v>
      </c>
    </row>
    <row r="220" spans="1:10" ht="15.75" customHeight="1">
      <c r="A220" s="16">
        <f t="shared" si="19"/>
        <v>215</v>
      </c>
      <c r="B220" s="21"/>
      <c r="C220" s="12" t="s">
        <v>259</v>
      </c>
      <c r="D220" s="12"/>
      <c r="E220" s="13">
        <v>10.85</v>
      </c>
      <c r="F220" s="32">
        <v>10.5</v>
      </c>
      <c r="G220" s="14">
        <f t="shared" si="18"/>
        <v>113.925</v>
      </c>
      <c r="H220" s="29">
        <v>76</v>
      </c>
      <c r="I220" s="35">
        <v>250</v>
      </c>
      <c r="J220" s="33">
        <f t="shared" si="20"/>
        <v>2793</v>
      </c>
    </row>
    <row r="221" spans="1:10" ht="15.75" customHeight="1">
      <c r="A221" s="16">
        <f t="shared" si="19"/>
        <v>216</v>
      </c>
      <c r="B221" s="21"/>
      <c r="C221" s="12" t="s">
        <v>140</v>
      </c>
      <c r="D221" s="12"/>
      <c r="E221" s="13">
        <v>8</v>
      </c>
      <c r="F221" s="32">
        <v>5.5</v>
      </c>
      <c r="G221" s="14">
        <f t="shared" si="18"/>
        <v>44</v>
      </c>
      <c r="H221" s="29">
        <v>76</v>
      </c>
      <c r="I221" s="35">
        <v>300</v>
      </c>
      <c r="J221" s="33">
        <f>(F221*H221)+(F221*H221)*3</f>
        <v>1672</v>
      </c>
    </row>
    <row r="222" spans="1:10" ht="15.75" customHeight="1">
      <c r="A222" s="16">
        <f t="shared" si="19"/>
        <v>217</v>
      </c>
      <c r="B222" s="21"/>
      <c r="C222" s="12" t="s">
        <v>249</v>
      </c>
      <c r="D222" s="12"/>
      <c r="E222" s="13">
        <v>5.95</v>
      </c>
      <c r="F222" s="32">
        <v>10.5</v>
      </c>
      <c r="G222" s="14">
        <f t="shared" si="18"/>
        <v>62.475000000000001</v>
      </c>
      <c r="H222" s="29">
        <v>76</v>
      </c>
      <c r="I222" s="35">
        <v>250</v>
      </c>
      <c r="J222" s="33">
        <f t="shared" si="20"/>
        <v>2793</v>
      </c>
    </row>
    <row r="223" spans="1:10" ht="15.75" customHeight="1">
      <c r="A223" s="16">
        <f t="shared" si="19"/>
        <v>218</v>
      </c>
      <c r="B223" s="21"/>
      <c r="C223" s="12" t="s">
        <v>126</v>
      </c>
      <c r="D223" s="12"/>
      <c r="E223" s="13">
        <v>6</v>
      </c>
      <c r="F223" s="32">
        <v>11</v>
      </c>
      <c r="G223" s="14">
        <f t="shared" si="18"/>
        <v>66</v>
      </c>
      <c r="H223" s="29">
        <v>76</v>
      </c>
      <c r="I223" s="35">
        <v>250</v>
      </c>
      <c r="J223" s="33">
        <f t="shared" si="20"/>
        <v>2926</v>
      </c>
    </row>
    <row r="224" spans="1:10" ht="15.75" customHeight="1">
      <c r="A224" s="16">
        <f t="shared" si="19"/>
        <v>219</v>
      </c>
      <c r="B224" s="21"/>
      <c r="C224" s="12" t="s">
        <v>262</v>
      </c>
      <c r="D224" s="12"/>
      <c r="E224" s="13">
        <v>6</v>
      </c>
      <c r="F224" s="32">
        <v>13</v>
      </c>
      <c r="G224" s="14">
        <f t="shared" si="18"/>
        <v>78</v>
      </c>
      <c r="H224" s="29">
        <v>76</v>
      </c>
      <c r="I224" s="35">
        <v>250</v>
      </c>
      <c r="J224" s="33">
        <f t="shared" si="20"/>
        <v>3458</v>
      </c>
    </row>
    <row r="225" spans="1:10" ht="15.75" customHeight="1">
      <c r="A225" s="16">
        <f t="shared" si="19"/>
        <v>220</v>
      </c>
      <c r="B225" s="21"/>
      <c r="C225" s="12" t="s">
        <v>18</v>
      </c>
      <c r="D225" s="12"/>
      <c r="E225" s="13">
        <v>5.3</v>
      </c>
      <c r="F225" s="32">
        <v>6.8</v>
      </c>
      <c r="G225" s="14">
        <f t="shared" si="18"/>
        <v>36.04</v>
      </c>
      <c r="H225" s="29">
        <v>76</v>
      </c>
      <c r="I225" s="35">
        <v>300</v>
      </c>
      <c r="J225" s="33">
        <f>(F225*H225)+(F225*H225)*3</f>
        <v>2067.1999999999998</v>
      </c>
    </row>
    <row r="226" spans="1:10" ht="15.75" customHeight="1">
      <c r="A226" s="16">
        <f t="shared" si="19"/>
        <v>221</v>
      </c>
      <c r="B226" s="21"/>
      <c r="C226" s="12" t="s">
        <v>26</v>
      </c>
      <c r="D226" s="12"/>
      <c r="E226" s="13">
        <v>6.25</v>
      </c>
      <c r="F226" s="32">
        <v>15</v>
      </c>
      <c r="G226" s="14">
        <f t="shared" si="18"/>
        <v>93.75</v>
      </c>
      <c r="H226" s="29">
        <v>76</v>
      </c>
      <c r="I226" s="35">
        <v>200</v>
      </c>
      <c r="J226" s="33">
        <f>(F226*H226)+(F226*H226)*2</f>
        <v>3420</v>
      </c>
    </row>
    <row r="227" spans="1:10" ht="15.75" customHeight="1">
      <c r="A227" s="16">
        <f t="shared" si="19"/>
        <v>222</v>
      </c>
      <c r="B227" s="21"/>
      <c r="C227" s="12" t="s">
        <v>261</v>
      </c>
      <c r="D227" s="12"/>
      <c r="E227" s="13">
        <v>11.6</v>
      </c>
      <c r="F227" s="32">
        <v>10.5</v>
      </c>
      <c r="G227" s="14">
        <f t="shared" si="18"/>
        <v>121.8</v>
      </c>
      <c r="H227" s="29">
        <v>76</v>
      </c>
      <c r="I227" s="35">
        <v>250</v>
      </c>
      <c r="J227" s="33">
        <f t="shared" si="20"/>
        <v>2793</v>
      </c>
    </row>
    <row r="228" spans="1:10" ht="15.75" customHeight="1">
      <c r="A228" s="16">
        <f t="shared" si="19"/>
        <v>223</v>
      </c>
      <c r="B228" s="21"/>
      <c r="C228" s="12" t="s">
        <v>216</v>
      </c>
      <c r="D228" s="12"/>
      <c r="E228" s="13">
        <v>9</v>
      </c>
      <c r="F228" s="32">
        <v>21.8</v>
      </c>
      <c r="G228" s="14">
        <f t="shared" si="18"/>
        <v>196.20000000000002</v>
      </c>
      <c r="H228" s="29">
        <v>76</v>
      </c>
      <c r="I228" s="35">
        <v>200</v>
      </c>
      <c r="J228" s="33">
        <f>(F228*H228)+(F228*H228)*2</f>
        <v>4970.3999999999996</v>
      </c>
    </row>
    <row r="229" spans="1:10" ht="15.75" customHeight="1">
      <c r="A229" s="16">
        <f t="shared" si="19"/>
        <v>224</v>
      </c>
      <c r="B229" s="21"/>
      <c r="C229" s="12" t="s">
        <v>208</v>
      </c>
      <c r="D229" s="12"/>
      <c r="E229" s="13">
        <v>4.25</v>
      </c>
      <c r="F229" s="32">
        <v>9</v>
      </c>
      <c r="G229" s="14">
        <f t="shared" si="18"/>
        <v>38.25</v>
      </c>
      <c r="H229" s="29">
        <v>76</v>
      </c>
      <c r="I229" s="35">
        <v>250</v>
      </c>
      <c r="J229" s="33">
        <f t="shared" si="20"/>
        <v>2394</v>
      </c>
    </row>
    <row r="230" spans="1:10" ht="15.75" customHeight="1">
      <c r="A230" s="16">
        <f t="shared" si="19"/>
        <v>225</v>
      </c>
      <c r="B230" s="21"/>
      <c r="C230" s="12" t="s">
        <v>70</v>
      </c>
      <c r="D230" s="12"/>
      <c r="E230" s="13">
        <v>3.08</v>
      </c>
      <c r="F230" s="32">
        <v>12</v>
      </c>
      <c r="G230" s="14">
        <f t="shared" si="18"/>
        <v>36.96</v>
      </c>
      <c r="H230" s="29">
        <v>76</v>
      </c>
      <c r="I230" s="35">
        <v>200</v>
      </c>
      <c r="J230" s="33">
        <f>(F230*H230)+(F230*H230)*2</f>
        <v>2736</v>
      </c>
    </row>
    <row r="231" spans="1:10" ht="15.75" customHeight="1">
      <c r="A231" s="16">
        <f t="shared" si="19"/>
        <v>226</v>
      </c>
      <c r="B231" s="21"/>
      <c r="C231" s="12" t="s">
        <v>250</v>
      </c>
      <c r="D231" s="12"/>
      <c r="E231" s="13">
        <v>18.3</v>
      </c>
      <c r="F231" s="32">
        <v>10.5</v>
      </c>
      <c r="G231" s="14">
        <f t="shared" si="18"/>
        <v>192.15</v>
      </c>
      <c r="H231" s="29">
        <v>76</v>
      </c>
      <c r="I231" s="35">
        <v>250</v>
      </c>
      <c r="J231" s="33">
        <f t="shared" si="20"/>
        <v>2793</v>
      </c>
    </row>
    <row r="232" spans="1:10" ht="15.75" customHeight="1">
      <c r="A232" s="16">
        <f t="shared" si="19"/>
        <v>227</v>
      </c>
      <c r="B232" s="21"/>
      <c r="C232" s="12" t="s">
        <v>74</v>
      </c>
      <c r="D232" s="12"/>
      <c r="E232" s="13">
        <v>5.5</v>
      </c>
      <c r="F232" s="32">
        <v>5</v>
      </c>
      <c r="G232" s="14">
        <f t="shared" si="18"/>
        <v>27.5</v>
      </c>
      <c r="H232" s="29">
        <v>76</v>
      </c>
      <c r="I232" s="35">
        <v>300</v>
      </c>
      <c r="J232" s="33">
        <f>(F232*H232)+(F232*H232)*3</f>
        <v>1520</v>
      </c>
    </row>
    <row r="233" spans="1:10" ht="15.75" customHeight="1">
      <c r="A233" s="16">
        <f t="shared" si="19"/>
        <v>228</v>
      </c>
      <c r="B233" s="21"/>
      <c r="C233" s="12" t="s">
        <v>247</v>
      </c>
      <c r="D233" s="12"/>
      <c r="E233" s="13">
        <v>17</v>
      </c>
      <c r="F233" s="32">
        <v>10.5</v>
      </c>
      <c r="G233" s="14">
        <f t="shared" si="18"/>
        <v>178.5</v>
      </c>
      <c r="H233" s="29">
        <v>76</v>
      </c>
      <c r="I233" s="35">
        <v>250</v>
      </c>
      <c r="J233" s="33">
        <f t="shared" si="20"/>
        <v>2793</v>
      </c>
    </row>
    <row r="234" spans="1:10" ht="15.75" customHeight="1">
      <c r="A234" s="16">
        <f t="shared" si="19"/>
        <v>229</v>
      </c>
      <c r="B234" s="21"/>
      <c r="C234" s="12" t="s">
        <v>71</v>
      </c>
      <c r="D234" s="12"/>
      <c r="E234" s="13">
        <v>11.5</v>
      </c>
      <c r="F234" s="32">
        <v>6</v>
      </c>
      <c r="G234" s="14">
        <f t="shared" si="18"/>
        <v>69</v>
      </c>
      <c r="H234" s="29">
        <v>76</v>
      </c>
      <c r="I234" s="35">
        <v>300</v>
      </c>
      <c r="J234" s="33">
        <f>(F234*H234)+(F234*H234)*3</f>
        <v>1824</v>
      </c>
    </row>
    <row r="235" spans="1:10" ht="15.75" customHeight="1">
      <c r="A235" s="16">
        <f t="shared" si="19"/>
        <v>230</v>
      </c>
      <c r="B235" s="21"/>
      <c r="C235" s="12" t="s">
        <v>258</v>
      </c>
      <c r="D235" s="12"/>
      <c r="E235" s="13">
        <v>10</v>
      </c>
      <c r="F235" s="32">
        <v>10.5</v>
      </c>
      <c r="G235" s="14">
        <f t="shared" si="18"/>
        <v>105</v>
      </c>
      <c r="H235" s="29">
        <v>76</v>
      </c>
      <c r="I235" s="35">
        <v>250</v>
      </c>
      <c r="J235" s="33">
        <f t="shared" si="20"/>
        <v>2793</v>
      </c>
    </row>
    <row r="236" spans="1:10" ht="15.75" customHeight="1">
      <c r="A236" s="16">
        <f t="shared" ref="A236:A267" si="21">A235+1</f>
        <v>231</v>
      </c>
      <c r="B236" s="21"/>
      <c r="C236" s="12" t="s">
        <v>256</v>
      </c>
      <c r="D236" s="12"/>
      <c r="E236" s="13">
        <v>2.15</v>
      </c>
      <c r="F236" s="32">
        <v>10.5</v>
      </c>
      <c r="G236" s="14">
        <f t="shared" si="18"/>
        <v>22.574999999999999</v>
      </c>
      <c r="H236" s="29">
        <v>76</v>
      </c>
      <c r="I236" s="35">
        <v>250</v>
      </c>
      <c r="J236" s="33">
        <f t="shared" si="20"/>
        <v>2793</v>
      </c>
    </row>
    <row r="237" spans="1:10" ht="15.75" customHeight="1">
      <c r="A237" s="16">
        <f t="shared" si="21"/>
        <v>232</v>
      </c>
      <c r="B237" s="21"/>
      <c r="C237" s="12" t="s">
        <v>263</v>
      </c>
      <c r="D237" s="12"/>
      <c r="E237" s="13">
        <v>4.2</v>
      </c>
      <c r="F237" s="32">
        <v>16</v>
      </c>
      <c r="G237" s="14">
        <f t="shared" si="18"/>
        <v>67.2</v>
      </c>
      <c r="H237" s="29">
        <v>76</v>
      </c>
      <c r="I237" s="35">
        <v>200</v>
      </c>
      <c r="J237" s="33">
        <f>(F237*H237)+(F237*H237)*2</f>
        <v>3648</v>
      </c>
    </row>
    <row r="238" spans="1:10" ht="15.75" customHeight="1">
      <c r="A238" s="16">
        <f t="shared" si="21"/>
        <v>233</v>
      </c>
      <c r="B238" s="21"/>
      <c r="C238" s="12" t="s">
        <v>44</v>
      </c>
      <c r="D238" s="12"/>
      <c r="E238" s="13">
        <v>8.15</v>
      </c>
      <c r="F238" s="32">
        <v>6</v>
      </c>
      <c r="G238" s="14">
        <f t="shared" si="18"/>
        <v>48.900000000000006</v>
      </c>
      <c r="H238" s="29">
        <v>76</v>
      </c>
      <c r="I238" s="35">
        <v>300</v>
      </c>
      <c r="J238" s="33">
        <f>(F238*H238)+(F238*H238)*3</f>
        <v>1824</v>
      </c>
    </row>
    <row r="239" spans="1:10" ht="15.75" customHeight="1">
      <c r="A239" s="16">
        <f t="shared" si="21"/>
        <v>234</v>
      </c>
      <c r="B239" s="21"/>
      <c r="C239" s="12" t="s">
        <v>240</v>
      </c>
      <c r="D239" s="12"/>
      <c r="E239" s="13">
        <v>3.65</v>
      </c>
      <c r="F239" s="32">
        <v>15</v>
      </c>
      <c r="G239" s="14">
        <f t="shared" si="18"/>
        <v>54.75</v>
      </c>
      <c r="H239" s="29">
        <v>76</v>
      </c>
      <c r="I239" s="35">
        <v>200</v>
      </c>
      <c r="J239" s="33">
        <f>(F239*H239)+(F239*H239)*2</f>
        <v>3420</v>
      </c>
    </row>
    <row r="240" spans="1:10" ht="15.75" customHeight="1">
      <c r="A240" s="16">
        <f t="shared" si="21"/>
        <v>235</v>
      </c>
      <c r="B240" s="21"/>
      <c r="C240" s="12" t="s">
        <v>251</v>
      </c>
      <c r="D240" s="12"/>
      <c r="E240" s="13">
        <v>10.1</v>
      </c>
      <c r="F240" s="32">
        <v>10.5</v>
      </c>
      <c r="G240" s="14">
        <f t="shared" si="18"/>
        <v>106.05</v>
      </c>
      <c r="H240" s="29">
        <v>76</v>
      </c>
      <c r="I240" s="35">
        <v>250</v>
      </c>
      <c r="J240" s="33">
        <f t="shared" si="20"/>
        <v>2793</v>
      </c>
    </row>
    <row r="241" spans="1:10" ht="15.75" customHeight="1">
      <c r="A241" s="16">
        <f t="shared" si="21"/>
        <v>236</v>
      </c>
      <c r="B241" s="21"/>
      <c r="C241" s="12" t="s">
        <v>134</v>
      </c>
      <c r="D241" s="12"/>
      <c r="E241" s="13">
        <v>7.2</v>
      </c>
      <c r="F241" s="32">
        <v>5.5</v>
      </c>
      <c r="G241" s="14">
        <f t="shared" si="18"/>
        <v>39.6</v>
      </c>
      <c r="H241" s="29">
        <v>76</v>
      </c>
      <c r="I241" s="35">
        <v>300</v>
      </c>
      <c r="J241" s="33">
        <f>(F241*H241)+(F241*H241)*3</f>
        <v>1672</v>
      </c>
    </row>
    <row r="242" spans="1:10" ht="15.75" customHeight="1">
      <c r="A242" s="16">
        <f t="shared" si="21"/>
        <v>237</v>
      </c>
      <c r="B242" s="21"/>
      <c r="C242" s="12" t="s">
        <v>120</v>
      </c>
      <c r="D242" s="12"/>
      <c r="E242" s="13">
        <v>5.0999999999999996</v>
      </c>
      <c r="F242" s="32">
        <v>11</v>
      </c>
      <c r="G242" s="14">
        <f t="shared" si="18"/>
        <v>56.099999999999994</v>
      </c>
      <c r="H242" s="30">
        <v>76</v>
      </c>
      <c r="I242" s="26">
        <v>250</v>
      </c>
      <c r="J242" s="33">
        <f>(F242*H242)+(F242*H242)*2.5</f>
        <v>2926</v>
      </c>
    </row>
    <row r="243" spans="1:10" ht="15.75" customHeight="1">
      <c r="A243" s="16">
        <f t="shared" si="21"/>
        <v>238</v>
      </c>
      <c r="B243" s="21"/>
      <c r="C243" s="12" t="s">
        <v>248</v>
      </c>
      <c r="D243" s="12"/>
      <c r="E243" s="13">
        <v>10.050000000000001</v>
      </c>
      <c r="F243" s="32">
        <v>10.5</v>
      </c>
      <c r="G243" s="14">
        <f t="shared" si="18"/>
        <v>105.52500000000001</v>
      </c>
      <c r="H243" s="30">
        <v>76</v>
      </c>
      <c r="I243" s="26">
        <v>250</v>
      </c>
      <c r="J243" s="33">
        <f>(F243*H243)+(F243*H243)*2.5</f>
        <v>2793</v>
      </c>
    </row>
    <row r="244" spans="1:10" ht="15.75" customHeight="1">
      <c r="A244" s="16">
        <f t="shared" si="21"/>
        <v>239</v>
      </c>
      <c r="B244" s="21"/>
      <c r="C244" s="12" t="s">
        <v>252</v>
      </c>
      <c r="D244" s="12"/>
      <c r="E244" s="13">
        <v>6.05</v>
      </c>
      <c r="F244" s="32">
        <v>10.5</v>
      </c>
      <c r="G244" s="14">
        <f t="shared" si="18"/>
        <v>63.524999999999999</v>
      </c>
      <c r="H244" s="30">
        <v>76</v>
      </c>
      <c r="I244" s="26">
        <v>250</v>
      </c>
      <c r="J244" s="33">
        <f>(F244*H244)+(F244*H244)*2.5</f>
        <v>2793</v>
      </c>
    </row>
    <row r="245" spans="1:10" ht="15.75" customHeight="1">
      <c r="A245" s="16">
        <f t="shared" si="21"/>
        <v>240</v>
      </c>
      <c r="B245" s="21"/>
      <c r="C245" s="12" t="s">
        <v>255</v>
      </c>
      <c r="D245" s="12"/>
      <c r="E245" s="13">
        <v>3.5</v>
      </c>
      <c r="F245" s="32">
        <v>10.5</v>
      </c>
      <c r="G245" s="14">
        <f t="shared" si="18"/>
        <v>36.75</v>
      </c>
      <c r="H245" s="30">
        <v>76</v>
      </c>
      <c r="I245" s="26">
        <v>250</v>
      </c>
      <c r="J245" s="33">
        <f>(F245*H245)+(F245*H245)*2.5</f>
        <v>2793</v>
      </c>
    </row>
    <row r="246" spans="1:10" ht="15.75" customHeight="1">
      <c r="A246" s="16">
        <f t="shared" si="21"/>
        <v>241</v>
      </c>
      <c r="B246" s="21"/>
      <c r="C246" s="12" t="s">
        <v>129</v>
      </c>
      <c r="D246" s="12"/>
      <c r="E246" s="13">
        <v>6.2</v>
      </c>
      <c r="F246" s="32">
        <v>11</v>
      </c>
      <c r="G246" s="14">
        <f t="shared" si="18"/>
        <v>68.2</v>
      </c>
      <c r="H246" s="30">
        <v>76</v>
      </c>
      <c r="I246" s="26">
        <v>250</v>
      </c>
      <c r="J246" s="33">
        <f>(F246*H246)+(F246*H246)*2.5</f>
        <v>2926</v>
      </c>
    </row>
    <row r="247" spans="1:10" ht="15.75" customHeight="1">
      <c r="A247" s="16">
        <f t="shared" si="21"/>
        <v>242</v>
      </c>
      <c r="B247" s="21"/>
      <c r="C247" s="12" t="s">
        <v>184</v>
      </c>
      <c r="D247" s="12"/>
      <c r="E247" s="13">
        <v>14.3</v>
      </c>
      <c r="F247" s="32">
        <v>6</v>
      </c>
      <c r="G247" s="14">
        <f t="shared" si="18"/>
        <v>85.800000000000011</v>
      </c>
      <c r="H247" s="30">
        <v>76</v>
      </c>
      <c r="I247" s="26">
        <v>300</v>
      </c>
      <c r="J247" s="33">
        <f>(F247*H247)+(F247*H247)*3</f>
        <v>1824</v>
      </c>
    </row>
    <row r="248" spans="1:10" ht="15.75" customHeight="1">
      <c r="A248" s="16">
        <f t="shared" si="21"/>
        <v>243</v>
      </c>
      <c r="B248" s="21"/>
      <c r="C248" s="12" t="s">
        <v>93</v>
      </c>
      <c r="D248" s="12"/>
      <c r="E248" s="13">
        <v>3.5</v>
      </c>
      <c r="F248" s="32">
        <v>5.5</v>
      </c>
      <c r="G248" s="14">
        <f t="shared" si="18"/>
        <v>19.25</v>
      </c>
      <c r="H248" s="30">
        <v>76</v>
      </c>
      <c r="I248" s="26">
        <v>300</v>
      </c>
      <c r="J248" s="33">
        <f>(F248*H248)+(F248*H248)*3</f>
        <v>1672</v>
      </c>
    </row>
    <row r="249" spans="1:10" ht="15.75" customHeight="1">
      <c r="A249" s="16">
        <f t="shared" si="21"/>
        <v>244</v>
      </c>
      <c r="B249" s="21"/>
      <c r="C249" s="12" t="s">
        <v>224</v>
      </c>
      <c r="D249" s="12"/>
      <c r="E249" s="13">
        <v>10</v>
      </c>
      <c r="F249" s="32">
        <v>8</v>
      </c>
      <c r="G249" s="14">
        <f t="shared" si="18"/>
        <v>80</v>
      </c>
      <c r="H249" s="30">
        <v>76</v>
      </c>
      <c r="I249" s="26">
        <v>250</v>
      </c>
      <c r="J249" s="33">
        <f>(F249*H249)+(F249*H249)*2.5</f>
        <v>2128</v>
      </c>
    </row>
    <row r="250" spans="1:10" ht="15.75" customHeight="1">
      <c r="A250" s="16">
        <f t="shared" si="21"/>
        <v>245</v>
      </c>
      <c r="B250" s="21"/>
      <c r="C250" s="12" t="s">
        <v>229</v>
      </c>
      <c r="D250" s="12"/>
      <c r="E250" s="13">
        <v>8.5500000000000007</v>
      </c>
      <c r="F250" s="32">
        <v>6.5</v>
      </c>
      <c r="G250" s="14">
        <f t="shared" si="18"/>
        <v>55.575000000000003</v>
      </c>
      <c r="H250" s="30">
        <v>76</v>
      </c>
      <c r="I250" s="26">
        <v>250</v>
      </c>
      <c r="J250" s="33">
        <f>(F250*H250)+(F250*H250)*2.5</f>
        <v>1729</v>
      </c>
    </row>
    <row r="251" spans="1:10" ht="15.75" customHeight="1">
      <c r="A251" s="16">
        <f t="shared" si="21"/>
        <v>246</v>
      </c>
      <c r="B251" s="21"/>
      <c r="C251" s="12" t="s">
        <v>238</v>
      </c>
      <c r="D251" s="12"/>
      <c r="E251" s="13">
        <v>10.3</v>
      </c>
      <c r="F251" s="32">
        <v>4.5</v>
      </c>
      <c r="G251" s="14">
        <f t="shared" si="18"/>
        <v>46.35</v>
      </c>
      <c r="H251" s="30">
        <v>76</v>
      </c>
      <c r="I251" s="26">
        <v>300</v>
      </c>
      <c r="J251" s="33">
        <f>(F251*H251)+(F251*H251)*3</f>
        <v>1368</v>
      </c>
    </row>
    <row r="252" spans="1:10" ht="15.75" customHeight="1">
      <c r="A252" s="16">
        <f t="shared" si="21"/>
        <v>247</v>
      </c>
      <c r="B252" s="21"/>
      <c r="C252" s="12" t="s">
        <v>19</v>
      </c>
      <c r="D252" s="12"/>
      <c r="E252" s="13">
        <v>6.55</v>
      </c>
      <c r="F252" s="32">
        <v>35</v>
      </c>
      <c r="G252" s="14">
        <f t="shared" si="18"/>
        <v>229.25</v>
      </c>
      <c r="H252" s="30">
        <v>76</v>
      </c>
      <c r="I252" s="26">
        <v>150</v>
      </c>
      <c r="J252" s="33">
        <f>(F252*H252)+(F252*H252)*1.5</f>
        <v>6650</v>
      </c>
    </row>
    <row r="253" spans="1:10" ht="15.75" customHeight="1">
      <c r="A253" s="16">
        <f t="shared" si="21"/>
        <v>248</v>
      </c>
      <c r="B253" s="21"/>
      <c r="C253" s="12" t="s">
        <v>22</v>
      </c>
      <c r="D253" s="12"/>
      <c r="E253" s="13">
        <v>6.4</v>
      </c>
      <c r="F253" s="32">
        <v>35</v>
      </c>
      <c r="G253" s="14">
        <f t="shared" si="18"/>
        <v>224</v>
      </c>
      <c r="H253" s="30">
        <v>76</v>
      </c>
      <c r="I253" s="26">
        <v>150</v>
      </c>
      <c r="J253" s="33">
        <f>(F253*H253)+(F253*H253)*1.5</f>
        <v>6650</v>
      </c>
    </row>
    <row r="254" spans="1:10" ht="15.75" customHeight="1">
      <c r="A254" s="16">
        <f t="shared" si="21"/>
        <v>249</v>
      </c>
      <c r="B254" s="21"/>
      <c r="C254" s="12" t="s">
        <v>30</v>
      </c>
      <c r="D254" s="12"/>
      <c r="E254" s="13">
        <v>6.5</v>
      </c>
      <c r="F254" s="32">
        <v>35</v>
      </c>
      <c r="G254" s="14">
        <f t="shared" si="18"/>
        <v>227.5</v>
      </c>
      <c r="H254" s="30">
        <v>76</v>
      </c>
      <c r="I254" s="26">
        <v>150</v>
      </c>
      <c r="J254" s="33">
        <f>(F254*H254)+(F254*H254)*1.5</f>
        <v>6650</v>
      </c>
    </row>
    <row r="255" spans="1:10" ht="15.75" customHeight="1">
      <c r="A255" s="16">
        <f t="shared" si="21"/>
        <v>250</v>
      </c>
      <c r="B255" s="21"/>
      <c r="C255" s="12" t="s">
        <v>215</v>
      </c>
      <c r="D255" s="12"/>
      <c r="E255" s="13">
        <v>5.15</v>
      </c>
      <c r="F255" s="32">
        <v>15</v>
      </c>
      <c r="G255" s="14">
        <f t="shared" si="18"/>
        <v>77.25</v>
      </c>
      <c r="H255" s="30">
        <v>76</v>
      </c>
      <c r="I255" s="26">
        <v>200</v>
      </c>
      <c r="J255" s="33">
        <f>(F255*H255)+(F255*H255)*2</f>
        <v>3420</v>
      </c>
    </row>
    <row r="256" spans="1:10" ht="15.75" customHeight="1">
      <c r="A256" s="16">
        <f t="shared" si="21"/>
        <v>251</v>
      </c>
      <c r="B256" s="21"/>
      <c r="C256" s="12" t="s">
        <v>77</v>
      </c>
      <c r="D256" s="12"/>
      <c r="E256" s="13">
        <v>9.5</v>
      </c>
      <c r="F256" s="32">
        <v>3.5</v>
      </c>
      <c r="G256" s="14">
        <f t="shared" si="18"/>
        <v>33.25</v>
      </c>
      <c r="H256" s="30">
        <v>76</v>
      </c>
      <c r="I256" s="26">
        <v>300</v>
      </c>
      <c r="J256" s="33">
        <f>(F256*H256)+(F256*H256)*3</f>
        <v>1064</v>
      </c>
    </row>
    <row r="257" spans="1:10" ht="15.75" customHeight="1">
      <c r="A257" s="16">
        <f t="shared" si="21"/>
        <v>252</v>
      </c>
      <c r="B257" s="21"/>
      <c r="C257" s="12" t="s">
        <v>75</v>
      </c>
      <c r="D257" s="12"/>
      <c r="E257" s="13">
        <v>9.35</v>
      </c>
      <c r="F257" s="32">
        <v>6</v>
      </c>
      <c r="G257" s="14">
        <f t="shared" si="18"/>
        <v>56.099999999999994</v>
      </c>
      <c r="H257" s="30">
        <v>76</v>
      </c>
      <c r="I257" s="26">
        <v>250</v>
      </c>
      <c r="J257" s="33">
        <f>(F257*H257)+(F257*H257)*2.5</f>
        <v>1596</v>
      </c>
    </row>
    <row r="258" spans="1:10" ht="15.75" customHeight="1">
      <c r="A258" s="16">
        <f t="shared" si="21"/>
        <v>253</v>
      </c>
      <c r="B258" s="21"/>
      <c r="C258" s="12" t="s">
        <v>178</v>
      </c>
      <c r="D258" s="12"/>
      <c r="E258" s="13">
        <v>5.45</v>
      </c>
      <c r="F258" s="37">
        <v>8</v>
      </c>
      <c r="G258" s="14">
        <f t="shared" si="18"/>
        <v>43.6</v>
      </c>
      <c r="H258" s="30">
        <v>76</v>
      </c>
      <c r="I258" s="26">
        <v>250</v>
      </c>
      <c r="J258" s="33">
        <f>(F258*H258)+(F258*H258)*2.5</f>
        <v>2128</v>
      </c>
    </row>
    <row r="259" spans="1:10" ht="15.75" customHeight="1">
      <c r="A259" s="16">
        <f t="shared" si="21"/>
        <v>254</v>
      </c>
      <c r="B259" s="21"/>
      <c r="C259" s="12" t="s">
        <v>227</v>
      </c>
      <c r="D259" s="12"/>
      <c r="E259" s="13">
        <v>12.75</v>
      </c>
      <c r="F259" s="37">
        <v>2.5</v>
      </c>
      <c r="G259" s="14">
        <f t="shared" si="18"/>
        <v>31.875</v>
      </c>
      <c r="H259" s="30">
        <v>76</v>
      </c>
      <c r="I259" s="26">
        <v>300</v>
      </c>
      <c r="J259" s="33">
        <f>(F259*H259)+(F259*H259)*3</f>
        <v>760</v>
      </c>
    </row>
    <row r="260" spans="1:10" ht="15.75" customHeight="1">
      <c r="A260" s="16">
        <f t="shared" si="21"/>
        <v>255</v>
      </c>
      <c r="B260" s="21"/>
      <c r="C260" s="12" t="s">
        <v>243</v>
      </c>
      <c r="D260" s="12"/>
      <c r="E260" s="13">
        <v>5.3</v>
      </c>
      <c r="F260" s="37">
        <v>2.5</v>
      </c>
      <c r="G260" s="14">
        <f t="shared" si="18"/>
        <v>13.25</v>
      </c>
      <c r="H260" s="30">
        <v>76</v>
      </c>
      <c r="I260" s="26">
        <v>300</v>
      </c>
      <c r="J260" s="33">
        <f t="shared" ref="J260:J266" si="22">(F260*H260)+(F260*H260)*3</f>
        <v>760</v>
      </c>
    </row>
    <row r="261" spans="1:10" ht="15.75" customHeight="1">
      <c r="A261" s="16">
        <f t="shared" si="21"/>
        <v>256</v>
      </c>
      <c r="B261" s="21"/>
      <c r="C261" s="12" t="s">
        <v>150</v>
      </c>
      <c r="D261" s="12"/>
      <c r="E261" s="13">
        <v>12.65</v>
      </c>
      <c r="F261" s="37">
        <v>4.5</v>
      </c>
      <c r="G261" s="14">
        <f t="shared" si="18"/>
        <v>56.925000000000004</v>
      </c>
      <c r="H261" s="30">
        <v>76</v>
      </c>
      <c r="I261" s="26">
        <v>300</v>
      </c>
      <c r="J261" s="33">
        <f t="shared" si="22"/>
        <v>1368</v>
      </c>
    </row>
    <row r="262" spans="1:10" ht="15.75" customHeight="1">
      <c r="A262" s="16">
        <f t="shared" si="21"/>
        <v>257</v>
      </c>
      <c r="B262" s="21"/>
      <c r="C262" s="12" t="s">
        <v>142</v>
      </c>
      <c r="D262" s="12"/>
      <c r="E262" s="13">
        <v>7.8</v>
      </c>
      <c r="F262" s="37">
        <v>4.5</v>
      </c>
      <c r="G262" s="14">
        <f t="shared" ref="G262:G325" si="23">E262*F262</f>
        <v>35.1</v>
      </c>
      <c r="H262" s="30">
        <v>76</v>
      </c>
      <c r="I262" s="26">
        <v>300</v>
      </c>
      <c r="J262" s="33">
        <f t="shared" si="22"/>
        <v>1368</v>
      </c>
    </row>
    <row r="263" spans="1:10" ht="15.75" customHeight="1">
      <c r="A263" s="16">
        <f t="shared" si="21"/>
        <v>258</v>
      </c>
      <c r="B263" s="21"/>
      <c r="C263" s="12" t="s">
        <v>151</v>
      </c>
      <c r="D263" s="12"/>
      <c r="E263" s="13">
        <v>7.3</v>
      </c>
      <c r="F263" s="37">
        <v>4.5</v>
      </c>
      <c r="G263" s="14">
        <f t="shared" si="23"/>
        <v>32.85</v>
      </c>
      <c r="H263" s="30">
        <v>76</v>
      </c>
      <c r="I263" s="26">
        <v>300</v>
      </c>
      <c r="J263" s="33">
        <f t="shared" si="22"/>
        <v>1368</v>
      </c>
    </row>
    <row r="264" spans="1:10" ht="15.75" customHeight="1">
      <c r="A264" s="16">
        <f t="shared" si="21"/>
        <v>259</v>
      </c>
      <c r="B264" s="21"/>
      <c r="C264" s="12" t="s">
        <v>115</v>
      </c>
      <c r="D264" s="12"/>
      <c r="E264" s="13">
        <v>7</v>
      </c>
      <c r="F264" s="37">
        <v>4.5</v>
      </c>
      <c r="G264" s="14">
        <f t="shared" si="23"/>
        <v>31.5</v>
      </c>
      <c r="H264" s="30">
        <v>76</v>
      </c>
      <c r="I264" s="26">
        <v>300</v>
      </c>
      <c r="J264" s="33">
        <f t="shared" si="22"/>
        <v>1368</v>
      </c>
    </row>
    <row r="265" spans="1:10" ht="15.75" customHeight="1">
      <c r="A265" s="16">
        <f t="shared" si="21"/>
        <v>260</v>
      </c>
      <c r="B265" s="21"/>
      <c r="C265" s="12" t="s">
        <v>149</v>
      </c>
      <c r="D265" s="12"/>
      <c r="E265" s="13">
        <v>15</v>
      </c>
      <c r="F265" s="37">
        <v>4.5</v>
      </c>
      <c r="G265" s="14">
        <f t="shared" si="23"/>
        <v>67.5</v>
      </c>
      <c r="H265" s="30">
        <v>76</v>
      </c>
      <c r="I265" s="26">
        <v>300</v>
      </c>
      <c r="J265" s="33">
        <f t="shared" si="22"/>
        <v>1368</v>
      </c>
    </row>
    <row r="266" spans="1:10" ht="15.75" customHeight="1">
      <c r="A266" s="16">
        <f t="shared" si="21"/>
        <v>261</v>
      </c>
      <c r="B266" s="21"/>
      <c r="C266" s="12" t="s">
        <v>139</v>
      </c>
      <c r="D266" s="12"/>
      <c r="E266" s="13">
        <v>9.65</v>
      </c>
      <c r="F266" s="37">
        <v>4.5</v>
      </c>
      <c r="G266" s="14">
        <f t="shared" si="23"/>
        <v>43.425000000000004</v>
      </c>
      <c r="H266" s="30">
        <v>76</v>
      </c>
      <c r="I266" s="26">
        <v>300</v>
      </c>
      <c r="J266" s="33">
        <f t="shared" si="22"/>
        <v>1368</v>
      </c>
    </row>
    <row r="267" spans="1:10" ht="15.75" customHeight="1">
      <c r="A267" s="16">
        <f t="shared" si="21"/>
        <v>262</v>
      </c>
      <c r="B267" s="21"/>
      <c r="C267" s="12" t="s">
        <v>211</v>
      </c>
      <c r="D267" s="12"/>
      <c r="E267" s="13">
        <v>4.8</v>
      </c>
      <c r="F267" s="37">
        <v>11</v>
      </c>
      <c r="G267" s="14">
        <f t="shared" si="23"/>
        <v>52.8</v>
      </c>
      <c r="H267" s="30">
        <v>76</v>
      </c>
      <c r="I267" s="26">
        <v>200</v>
      </c>
      <c r="J267" s="33">
        <f>(F267*H267)+(F267*H267)*2</f>
        <v>2508</v>
      </c>
    </row>
    <row r="268" spans="1:10" ht="15.75" customHeight="1">
      <c r="A268" s="16">
        <f t="shared" ref="A268:A277" si="24">A267+1</f>
        <v>263</v>
      </c>
      <c r="B268" s="21"/>
      <c r="C268" s="12" t="s">
        <v>119</v>
      </c>
      <c r="D268" s="12"/>
      <c r="E268" s="13">
        <v>3.1</v>
      </c>
      <c r="F268" s="37">
        <v>12.8</v>
      </c>
      <c r="G268" s="14">
        <f t="shared" si="23"/>
        <v>39.680000000000007</v>
      </c>
      <c r="H268" s="30">
        <v>76</v>
      </c>
      <c r="I268" s="26">
        <v>200</v>
      </c>
      <c r="J268" s="33">
        <f>(F268*H268)+(F268*H268)*2</f>
        <v>2918.4</v>
      </c>
    </row>
    <row r="269" spans="1:10" ht="15.75" customHeight="1">
      <c r="A269" s="16">
        <f t="shared" si="24"/>
        <v>264</v>
      </c>
      <c r="B269" s="21"/>
      <c r="C269" s="12" t="s">
        <v>202</v>
      </c>
      <c r="D269" s="12"/>
      <c r="E269" s="13">
        <v>4.95</v>
      </c>
      <c r="F269" s="37">
        <v>18.5</v>
      </c>
      <c r="G269" s="14">
        <f t="shared" si="23"/>
        <v>91.575000000000003</v>
      </c>
      <c r="H269" s="30">
        <v>76</v>
      </c>
      <c r="I269" s="26">
        <v>200</v>
      </c>
      <c r="J269" s="33">
        <f>(F269*H269)+(F269*H269)*2</f>
        <v>4218</v>
      </c>
    </row>
    <row r="270" spans="1:10" ht="15.75" customHeight="1">
      <c r="A270" s="16">
        <f t="shared" si="24"/>
        <v>265</v>
      </c>
      <c r="B270" s="21"/>
      <c r="C270" s="12" t="s">
        <v>235</v>
      </c>
      <c r="D270" s="12"/>
      <c r="E270" s="13">
        <v>4.45</v>
      </c>
      <c r="F270" s="37">
        <v>6</v>
      </c>
      <c r="G270" s="14">
        <f t="shared" si="23"/>
        <v>26.700000000000003</v>
      </c>
      <c r="H270" s="30">
        <v>76</v>
      </c>
      <c r="I270" s="26">
        <v>250</v>
      </c>
      <c r="J270" s="33">
        <f>(F270*H270)+(F270*H270)*2.5</f>
        <v>1596</v>
      </c>
    </row>
    <row r="271" spans="1:10" ht="15.75" customHeight="1">
      <c r="A271" s="16">
        <f t="shared" si="24"/>
        <v>266</v>
      </c>
      <c r="B271" s="21"/>
      <c r="C271" s="12" t="s">
        <v>197</v>
      </c>
      <c r="D271" s="12"/>
      <c r="E271" s="13">
        <v>15.7</v>
      </c>
      <c r="F271" s="37">
        <v>2.5</v>
      </c>
      <c r="G271" s="14">
        <f t="shared" si="23"/>
        <v>39.25</v>
      </c>
      <c r="H271" s="30">
        <v>76</v>
      </c>
      <c r="I271" s="26">
        <v>300</v>
      </c>
      <c r="J271" s="33">
        <f>(F271*H271)+(F271*H271)*3</f>
        <v>760</v>
      </c>
    </row>
    <row r="272" spans="1:10" ht="15.75" customHeight="1">
      <c r="A272" s="16">
        <f t="shared" si="24"/>
        <v>267</v>
      </c>
      <c r="B272" s="21"/>
      <c r="C272" s="12" t="s">
        <v>112</v>
      </c>
      <c r="D272" s="12"/>
      <c r="E272" s="13">
        <v>8.9</v>
      </c>
      <c r="F272" s="37">
        <v>4.5</v>
      </c>
      <c r="G272" s="14">
        <f t="shared" si="23"/>
        <v>40.050000000000004</v>
      </c>
      <c r="H272" s="30">
        <v>76</v>
      </c>
      <c r="I272" s="26">
        <v>300</v>
      </c>
      <c r="J272" s="33">
        <f>(F272*H272)+(F272*H272)*3</f>
        <v>1368</v>
      </c>
    </row>
    <row r="273" spans="1:10" ht="15.75" customHeight="1">
      <c r="A273" s="16">
        <f t="shared" si="24"/>
        <v>268</v>
      </c>
      <c r="B273" s="21"/>
      <c r="C273" s="12" t="s">
        <v>105</v>
      </c>
      <c r="D273" s="12"/>
      <c r="E273" s="13">
        <v>7</v>
      </c>
      <c r="F273" s="37">
        <v>4.5</v>
      </c>
      <c r="G273" s="14">
        <f t="shared" si="23"/>
        <v>31.5</v>
      </c>
      <c r="H273" s="30">
        <v>76</v>
      </c>
      <c r="I273" s="26">
        <v>300</v>
      </c>
      <c r="J273" s="33">
        <f>(F273*H273)+(F273*H273)*3</f>
        <v>1368</v>
      </c>
    </row>
    <row r="274" spans="1:10" ht="15.75" customHeight="1">
      <c r="A274" s="16">
        <f t="shared" si="24"/>
        <v>269</v>
      </c>
      <c r="B274" s="21"/>
      <c r="C274" s="12" t="s">
        <v>65</v>
      </c>
      <c r="D274" s="12"/>
      <c r="E274" s="13">
        <v>3.8</v>
      </c>
      <c r="F274" s="37">
        <v>7</v>
      </c>
      <c r="G274" s="14">
        <f t="shared" si="23"/>
        <v>26.599999999999998</v>
      </c>
      <c r="H274" s="30">
        <v>76</v>
      </c>
      <c r="I274" s="26">
        <v>250</v>
      </c>
      <c r="J274" s="33">
        <f>(F274*H274)+(F274*H274)*2.5</f>
        <v>1862</v>
      </c>
    </row>
    <row r="275" spans="1:10" ht="15.75" customHeight="1">
      <c r="A275" s="16">
        <f t="shared" si="24"/>
        <v>270</v>
      </c>
      <c r="B275" s="21"/>
      <c r="C275" s="12" t="s">
        <v>181</v>
      </c>
      <c r="D275" s="12"/>
      <c r="E275" s="13">
        <v>10</v>
      </c>
      <c r="F275" s="37">
        <v>7</v>
      </c>
      <c r="G275" s="14">
        <f t="shared" si="23"/>
        <v>70</v>
      </c>
      <c r="H275" s="30">
        <v>76</v>
      </c>
      <c r="I275" s="26">
        <v>250</v>
      </c>
      <c r="J275" s="33">
        <f>(F275*H275)+(F275*H275)*2.5</f>
        <v>1862</v>
      </c>
    </row>
    <row r="276" spans="1:10" ht="15.75" customHeight="1">
      <c r="A276" s="16">
        <f t="shared" si="24"/>
        <v>271</v>
      </c>
      <c r="B276" s="21"/>
      <c r="C276" s="12" t="s">
        <v>111</v>
      </c>
      <c r="D276" s="12"/>
      <c r="E276" s="13">
        <v>3.6</v>
      </c>
      <c r="F276" s="37">
        <v>2</v>
      </c>
      <c r="G276" s="14">
        <f t="shared" si="23"/>
        <v>7.2</v>
      </c>
      <c r="H276" s="30">
        <v>76</v>
      </c>
      <c r="I276" s="26">
        <v>300</v>
      </c>
      <c r="J276" s="33">
        <f>(F276*H276)+(F276*H276)*3</f>
        <v>608</v>
      </c>
    </row>
    <row r="277" spans="1:10" ht="15.75" customHeight="1">
      <c r="A277" s="16">
        <f t="shared" si="24"/>
        <v>272</v>
      </c>
      <c r="B277" s="21"/>
      <c r="C277" s="12" t="s">
        <v>109</v>
      </c>
      <c r="D277" s="12"/>
      <c r="E277" s="13">
        <v>4.05</v>
      </c>
      <c r="F277" s="37">
        <v>2</v>
      </c>
      <c r="G277" s="14">
        <f t="shared" si="23"/>
        <v>8.1</v>
      </c>
      <c r="H277" s="30">
        <v>76</v>
      </c>
      <c r="I277" s="26">
        <v>300</v>
      </c>
      <c r="J277" s="33">
        <f>(F277*H277)+(F277*H277)*3</f>
        <v>608</v>
      </c>
    </row>
    <row r="278" spans="1:10" ht="15.75" customHeight="1">
      <c r="A278" s="10"/>
      <c r="B278" s="22"/>
      <c r="C278" s="17" t="s">
        <v>3</v>
      </c>
      <c r="D278" s="39"/>
      <c r="E278" s="18" t="s">
        <v>0</v>
      </c>
      <c r="F278" s="18" t="s">
        <v>1</v>
      </c>
      <c r="G278" s="11" t="s">
        <v>2</v>
      </c>
      <c r="H278" s="30">
        <v>0</v>
      </c>
      <c r="I278" s="26"/>
      <c r="J278" s="33">
        <v>0</v>
      </c>
    </row>
    <row r="279" spans="1:10" ht="15.75" customHeight="1">
      <c r="A279" s="16">
        <v>273</v>
      </c>
      <c r="B279" s="21"/>
      <c r="C279" s="12" t="s">
        <v>186</v>
      </c>
      <c r="D279" s="12"/>
      <c r="E279" s="13">
        <v>50</v>
      </c>
      <c r="F279" s="32">
        <v>2.5</v>
      </c>
      <c r="G279" s="14">
        <f>E279*F279</f>
        <v>125</v>
      </c>
      <c r="H279" s="30">
        <v>76</v>
      </c>
      <c r="I279" s="26">
        <v>300</v>
      </c>
      <c r="J279" s="33">
        <f>(F279*H279)+(F279*H279)*3</f>
        <v>760</v>
      </c>
    </row>
    <row r="280" spans="1:10" ht="15.75" customHeight="1">
      <c r="A280" s="16">
        <v>274</v>
      </c>
      <c r="B280" s="21"/>
      <c r="C280" s="12" t="s">
        <v>185</v>
      </c>
      <c r="D280" s="12"/>
      <c r="E280" s="13">
        <v>50</v>
      </c>
      <c r="F280" s="32">
        <v>2.5</v>
      </c>
      <c r="G280" s="14">
        <f>E280*F280</f>
        <v>125</v>
      </c>
      <c r="H280" s="30">
        <v>76</v>
      </c>
      <c r="I280" s="26"/>
      <c r="J280" s="33">
        <f>(F280*H280)+(F280*H280)*3</f>
        <v>760</v>
      </c>
    </row>
    <row r="281" spans="1:10">
      <c r="A281" s="7"/>
      <c r="B281" s="7"/>
      <c r="C281" s="7"/>
      <c r="D281" s="7"/>
      <c r="E281" s="5"/>
      <c r="F281" s="5"/>
      <c r="G281" s="8"/>
      <c r="H281" s="27"/>
      <c r="I281" s="26"/>
      <c r="J281" s="26"/>
    </row>
    <row r="282" spans="1:10">
      <c r="A282" s="7"/>
      <c r="B282" s="7"/>
      <c r="C282" s="7"/>
      <c r="D282" s="7"/>
      <c r="E282" s="9">
        <f>SUM(E7:E281)</f>
        <v>2075.2099999999991</v>
      </c>
      <c r="F282" s="6"/>
      <c r="G282" s="9">
        <f>SUM(G7:G281)</f>
        <v>13363.301100000006</v>
      </c>
      <c r="H282" s="36"/>
      <c r="I282" s="26"/>
      <c r="J282" s="27"/>
    </row>
  </sheetData>
  <phoneticPr fontId="9" type="noConversion"/>
  <pageMargins left="0.7" right="0.7" top="0.75" bottom="0.75" header="0.3" footer="0.3"/>
  <pageSetup paperSize="9" scale="9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 Приходько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2019-06-20T14:44:41Z</cp:lastPrinted>
  <dcterms:created xsi:type="dcterms:W3CDTF">2014-04-16T10:34:37Z</dcterms:created>
  <dcterms:modified xsi:type="dcterms:W3CDTF">2019-07-16T12:29:48Z</dcterms:modified>
</cp:coreProperties>
</file>