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240" yWindow="0" windowWidth="12045" windowHeight="5925" tabRatio="500" activeTab="1"/>
  </bookViews>
  <sheets>
    <sheet name="прил.1" sheetId="14" r:id="rId1"/>
    <sheet name="прил.2" sheetId="6" r:id="rId2"/>
  </sheets>
  <definedNames>
    <definedName name="_xlnm._FilterDatabase" localSheetId="1" hidden="1">прил.2!$A$7:$F$37</definedName>
  </definedNames>
  <calcPr calcId="145621" refMode="R1C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55" i="6" l="1"/>
  <c r="U55" i="6"/>
  <c r="V54" i="6"/>
  <c r="U54" i="6"/>
  <c r="C6" i="6"/>
  <c r="D6" i="6"/>
  <c r="E6" i="6"/>
  <c r="F6" i="6"/>
  <c r="G6" i="6"/>
  <c r="H6" i="6"/>
  <c r="I6" i="6"/>
  <c r="J6" i="6"/>
  <c r="K6" i="6"/>
  <c r="L6" i="6"/>
  <c r="M6" i="6"/>
  <c r="N6" i="6"/>
  <c r="V6" i="6"/>
  <c r="K60" i="6"/>
  <c r="V57" i="6"/>
  <c r="V51" i="6"/>
  <c r="V47" i="6"/>
  <c r="V43" i="6"/>
  <c r="V39" i="6"/>
  <c r="V35" i="6"/>
  <c r="V31" i="6"/>
  <c r="V27" i="6"/>
  <c r="V23" i="6"/>
  <c r="V19" i="6"/>
  <c r="V15" i="6"/>
  <c r="V11" i="6"/>
  <c r="U59" i="6"/>
  <c r="V59" i="6"/>
  <c r="V58" i="6"/>
  <c r="U58" i="6"/>
  <c r="U57" i="6"/>
  <c r="U56" i="6"/>
  <c r="V56" i="6"/>
  <c r="U53" i="6"/>
  <c r="V53" i="6"/>
  <c r="V52" i="6"/>
  <c r="U52" i="6"/>
  <c r="U51" i="6"/>
  <c r="U50" i="6"/>
  <c r="V50" i="6"/>
  <c r="U49" i="6"/>
  <c r="V49" i="6"/>
  <c r="V48" i="6"/>
  <c r="U48" i="6"/>
  <c r="U47" i="6"/>
  <c r="U46" i="6"/>
  <c r="V46" i="6"/>
  <c r="U45" i="6"/>
  <c r="V45" i="6"/>
  <c r="V44" i="6"/>
  <c r="U44" i="6"/>
  <c r="U43" i="6"/>
  <c r="U42" i="6"/>
  <c r="V42" i="6"/>
  <c r="U41" i="6"/>
  <c r="V41" i="6"/>
  <c r="V40" i="6"/>
  <c r="U40" i="6"/>
  <c r="U39" i="6"/>
  <c r="U38" i="6"/>
  <c r="V38" i="6"/>
  <c r="U37" i="6"/>
  <c r="V37" i="6"/>
  <c r="V36" i="6"/>
  <c r="U36" i="6"/>
  <c r="U35" i="6"/>
  <c r="U34" i="6"/>
  <c r="V34" i="6"/>
  <c r="U33" i="6"/>
  <c r="V33" i="6"/>
  <c r="V32" i="6"/>
  <c r="U32" i="6"/>
  <c r="U31" i="6"/>
  <c r="U30" i="6"/>
  <c r="V30" i="6"/>
  <c r="U29" i="6"/>
  <c r="V29" i="6"/>
  <c r="V28" i="6"/>
  <c r="U28" i="6"/>
  <c r="U27" i="6"/>
  <c r="U26" i="6"/>
  <c r="V26" i="6"/>
  <c r="U25" i="6"/>
  <c r="V25" i="6"/>
  <c r="V24" i="6"/>
  <c r="U24" i="6"/>
  <c r="U23" i="6"/>
  <c r="U22" i="6"/>
  <c r="V22" i="6"/>
  <c r="U21" i="6"/>
  <c r="V21" i="6"/>
  <c r="V20" i="6"/>
  <c r="U20" i="6"/>
  <c r="U19" i="6"/>
  <c r="U18" i="6"/>
  <c r="V18" i="6"/>
  <c r="U17" i="6"/>
  <c r="V17" i="6"/>
  <c r="V16" i="6"/>
  <c r="U16" i="6"/>
  <c r="U15" i="6"/>
  <c r="U14" i="6"/>
  <c r="V14" i="6"/>
  <c r="U13" i="6"/>
  <c r="V13" i="6"/>
  <c r="V12" i="6"/>
  <c r="U12" i="6"/>
  <c r="U11" i="6"/>
  <c r="U10" i="6"/>
  <c r="V10" i="6"/>
  <c r="U9" i="6"/>
  <c r="V9" i="6"/>
  <c r="V8" i="6"/>
  <c r="U8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V7" i="6"/>
  <c r="U7" i="6"/>
  <c r="B6" i="6"/>
  <c r="A56" i="6"/>
  <c r="A57" i="6"/>
  <c r="A58" i="6"/>
  <c r="A59" i="6"/>
  <c r="A54" i="6"/>
  <c r="A55" i="6"/>
  <c r="S6" i="6"/>
  <c r="T6" i="6"/>
  <c r="U6" i="6"/>
  <c r="W6" i="6"/>
  <c r="V60" i="6"/>
</calcChain>
</file>

<file path=xl/sharedStrings.xml><?xml version="1.0" encoding="utf-8"?>
<sst xmlns="http://schemas.openxmlformats.org/spreadsheetml/2006/main" count="341" uniqueCount="139">
  <si>
    <t>№ п.п.</t>
  </si>
  <si>
    <t>Monterigo 38%, выдержка 6 мес.</t>
  </si>
  <si>
    <t>Monterigo 38%, выдержка 12 мес.</t>
  </si>
  <si>
    <t>Monterigo 38%, выдержка 18 мес.</t>
  </si>
  <si>
    <t>Рижские сыры Премала 50%</t>
  </si>
  <si>
    <t>Рижские сыры Славена 50%</t>
  </si>
  <si>
    <t>Рижские сыры Лаби 45%</t>
  </si>
  <si>
    <t>Рижские сыры Лудза 30%</t>
  </si>
  <si>
    <t>Rasa Адажи 50%</t>
  </si>
  <si>
    <t>Rasa Сигулда 30%</t>
  </si>
  <si>
    <t>Rasa Латгалия 50%</t>
  </si>
  <si>
    <t>Rasa Лимбажи 45%</t>
  </si>
  <si>
    <t>Rasa, кислосливочное, фольга, жирность 82%</t>
  </si>
  <si>
    <t>Rasa, сливочное, фольга, жирность 72,5%</t>
  </si>
  <si>
    <t>Rasa, кислосливочное, ванночка, жирность 82%</t>
  </si>
  <si>
    <t>Rasa, мягкий сыр Сливочный</t>
  </si>
  <si>
    <t>Rasa, мягкий сыр С зеленью</t>
  </si>
  <si>
    <t>Rasa, мягкий сыр С паприкой и томатами</t>
  </si>
  <si>
    <t>Rasa, мягкий сыр С лисичками и белыми грибами</t>
  </si>
  <si>
    <t>Легенды Гор, мягкий сыр Сливочный</t>
  </si>
  <si>
    <t>Легенды Гор, мягкий сыр С укропом и петрушкой</t>
  </si>
  <si>
    <t>Легенды Гор, мягкий сыр С вялеными помидорами и приправами</t>
  </si>
  <si>
    <t>Легенды Гор, мягкий сыр С паприкой</t>
  </si>
  <si>
    <t>Браво Мама, спред Классический</t>
  </si>
  <si>
    <t>Браво Мама, спред С оливковым маслом</t>
  </si>
  <si>
    <t>Браво Мама, спред Слабосолёный</t>
  </si>
  <si>
    <t>Браво Мама, спред Лёгкий</t>
  </si>
  <si>
    <t>Легенды Гор, мягкий сыр С огурцами и зеленью</t>
  </si>
  <si>
    <t>категория</t>
  </si>
  <si>
    <t>сыр полутвёрдый</t>
  </si>
  <si>
    <t>сыр твёрдый</t>
  </si>
  <si>
    <t>сыр мягкий</t>
  </si>
  <si>
    <t>масло сливочное</t>
  </si>
  <si>
    <t>спред</t>
  </si>
  <si>
    <t>Рижские сыры</t>
  </si>
  <si>
    <t>Rasa</t>
  </si>
  <si>
    <t>Monterigo</t>
  </si>
  <si>
    <t>Легенды Гор</t>
  </si>
  <si>
    <t>Браво Мама</t>
  </si>
  <si>
    <t>общая АКБ</t>
  </si>
  <si>
    <t>Дистрибутор</t>
  </si>
  <si>
    <t>Петров и Партнёры</t>
  </si>
  <si>
    <t>Территория</t>
  </si>
  <si>
    <t>Брянск и Брянская область</t>
  </si>
  <si>
    <t>АКБ ассортимента FUN</t>
  </si>
  <si>
    <t>ND (%)</t>
  </si>
  <si>
    <t>кол-во единиц в поставке</t>
  </si>
  <si>
    <t>кол-во поставок в месяц</t>
  </si>
  <si>
    <t>масса нетто одной единицы, кг</t>
  </si>
  <si>
    <t>примечание</t>
  </si>
  <si>
    <t>бренд</t>
  </si>
  <si>
    <t>наименование продукта</t>
  </si>
  <si>
    <t>план продаж в планируемом периоде (единицы)</t>
  </si>
  <si>
    <t>план продаж в планируемом периоде (кг)</t>
  </si>
  <si>
    <t>ВСЕГО</t>
  </si>
  <si>
    <t>сумма реализации с НДС (руб.)</t>
  </si>
  <si>
    <t>цена реализации с НДС (руб./единица)</t>
  </si>
  <si>
    <t>объём реализации (единиц)</t>
  </si>
  <si>
    <t>объём реализации (кг)</t>
  </si>
  <si>
    <t>off-take на 1 ТТ (кг)</t>
  </si>
  <si>
    <t>Анализ фактических продаж, дистрибуции и off-take у дистрибуторской компании в адрес третьих лиц.</t>
  </si>
  <si>
    <t>Анализируемый период</t>
  </si>
  <si>
    <t>Сарафаново</t>
  </si>
  <si>
    <t>Сарафаново, сливочное, фольга, жирность 72,5%</t>
  </si>
  <si>
    <t>Дивизион FUN</t>
  </si>
  <si>
    <t>Город</t>
  </si>
  <si>
    <t>Город / Область</t>
  </si>
  <si>
    <t>городская или областная точка</t>
  </si>
  <si>
    <t>Д</t>
  </si>
  <si>
    <t>М</t>
  </si>
  <si>
    <t>Примечание</t>
  </si>
  <si>
    <t>Поля</t>
  </si>
  <si>
    <t>Заполняет</t>
  </si>
  <si>
    <t>Код точки доставки</t>
  </si>
  <si>
    <t>Формат магазина</t>
  </si>
  <si>
    <t>Сеть</t>
  </si>
  <si>
    <t>Контрагент</t>
  </si>
  <si>
    <t>по справочнику сетей</t>
  </si>
  <si>
    <t>Менеджер Дистрибутора</t>
  </si>
  <si>
    <t>Торговый представитель</t>
  </si>
  <si>
    <t>SKU код Axapta</t>
  </si>
  <si>
    <t>SKU в накладной дистрибутора</t>
  </si>
  <si>
    <t>Объем продаж, КГ</t>
  </si>
  <si>
    <t>Выручка за объем продаж (с НДС), РУБ</t>
  </si>
  <si>
    <t>Юнимол</t>
  </si>
  <si>
    <t>Волга</t>
  </si>
  <si>
    <t>Саранск</t>
  </si>
  <si>
    <t>город</t>
  </si>
  <si>
    <t>Саранск, ул Ленина д.2</t>
  </si>
  <si>
    <t>Ю1</t>
  </si>
  <si>
    <t>Дискаунтер</t>
  </si>
  <si>
    <t>ООО «Сладкая жизнь НН»</t>
  </si>
  <si>
    <t>Иванов</t>
  </si>
  <si>
    <t>Петров</t>
  </si>
  <si>
    <t>37928</t>
  </si>
  <si>
    <t>37929</t>
  </si>
  <si>
    <t>37926</t>
  </si>
  <si>
    <t>37927</t>
  </si>
  <si>
    <t>37912</t>
  </si>
  <si>
    <t>37913</t>
  </si>
  <si>
    <t>37910</t>
  </si>
  <si>
    <t>37911</t>
  </si>
  <si>
    <t>Саранск, ул Ленина д.3</t>
  </si>
  <si>
    <t>Ю2</t>
  </si>
  <si>
    <t>Саранск, ул Ленина д.4</t>
  </si>
  <si>
    <t>Ю3</t>
  </si>
  <si>
    <t>Саранск, ул Ленина д.5</t>
  </si>
  <si>
    <t>Ю4</t>
  </si>
  <si>
    <t>Саранск, ул Ленина д.6</t>
  </si>
  <si>
    <t>Ю5</t>
  </si>
  <si>
    <t>Саранск, ул Ленина д.7</t>
  </si>
  <si>
    <t>Ю6</t>
  </si>
  <si>
    <t>Саранск, ул Ленина д.8</t>
  </si>
  <si>
    <t>Ю7</t>
  </si>
  <si>
    <t>Саранск, ул Ленина д.9</t>
  </si>
  <si>
    <t>Ю8</t>
  </si>
  <si>
    <t>Сидоров</t>
  </si>
  <si>
    <t>Месяц</t>
  </si>
  <si>
    <t>октябрь</t>
  </si>
  <si>
    <t>Год</t>
  </si>
  <si>
    <t>Адрес точки</t>
  </si>
  <si>
    <t>уникальный код ТТ в отчетности дистрибутора</t>
  </si>
  <si>
    <t>по справочнику городов FUN</t>
  </si>
  <si>
    <t>Петров и сыновья</t>
  </si>
  <si>
    <t>Иванов и сыновья</t>
  </si>
  <si>
    <t>Сидоров и партнёры</t>
  </si>
  <si>
    <t>Монетка</t>
  </si>
  <si>
    <t>Кировский</t>
  </si>
  <si>
    <t>Удальцов и партнёры</t>
  </si>
  <si>
    <t>Григорьев и партнёры</t>
  </si>
  <si>
    <t>Виват</t>
  </si>
  <si>
    <t>Семья</t>
  </si>
  <si>
    <t>Молния</t>
  </si>
  <si>
    <t>Апекс</t>
  </si>
  <si>
    <t>Империя Продуктов</t>
  </si>
  <si>
    <t>по справочнику номенклатур FUN</t>
  </si>
  <si>
    <t>Отчёт о вторичных продажах дистрибутора.</t>
  </si>
  <si>
    <t>Документ подготовлен</t>
  </si>
  <si>
    <t>код AXAPTA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</si>
</sst>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#,##0.0"/>
    <numFmt numFmtId="166" formatCode="_-* #,##0_-;\-* #,##0_-;_-* &quot;-&quot;??_-;_-@_-"/>
    <numFmt numFmtId="167" formatCode="dd/mm/yy;@"/>
  </numFmts>
  <fonts count="6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NumberFormat="1" applyFont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9" fontId="3" fillId="0" borderId="2" xfId="1" applyFont="1" applyBorder="1" applyAlignment="1">
      <alignment horizontal="center" vertical="center"/>
    </xf>
    <xf numFmtId="9" fontId="2" fillId="0" borderId="2" xfId="1" applyFont="1" applyBorder="1" applyAlignment="1">
      <alignment horizontal="center" vertical="center"/>
    </xf>
    <xf numFmtId="3" fontId="2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17" fontId="3" fillId="0" borderId="0" xfId="0" applyNumberFormat="1" applyFont="1" applyAlignment="1">
      <alignment horizontal="left" vertical="center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vertical="center"/>
    </xf>
    <xf numFmtId="2" fontId="3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165" fontId="3" fillId="0" borderId="2" xfId="1" applyNumberFormat="1" applyFont="1" applyBorder="1" applyAlignment="1">
      <alignment horizontal="center" vertical="center"/>
    </xf>
    <xf numFmtId="3" fontId="3" fillId="0" borderId="2" xfId="1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2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left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165" fontId="2" fillId="0" borderId="2" xfId="1" applyNumberFormat="1" applyFont="1" applyBorder="1" applyAlignment="1">
      <alignment horizontal="center" vertical="center"/>
    </xf>
    <xf numFmtId="3" fontId="2" fillId="0" borderId="2" xfId="1" applyNumberFormat="1" applyFont="1" applyBorder="1" applyAlignment="1">
      <alignment horizontal="center" vertical="center"/>
    </xf>
    <xf numFmtId="4" fontId="3" fillId="0" borderId="2" xfId="1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vertical="center"/>
    </xf>
    <xf numFmtId="0" fontId="4" fillId="0" borderId="0" xfId="0" applyFont="1"/>
    <xf numFmtId="0" fontId="5" fillId="0" borderId="0" xfId="0" applyFont="1"/>
    <xf numFmtId="167" fontId="5" fillId="0" borderId="0" xfId="0" applyNumberFormat="1" applyFont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5" fillId="0" borderId="6" xfId="0" applyFont="1" applyBorder="1"/>
    <xf numFmtId="166" fontId="5" fillId="0" borderId="6" xfId="2" applyNumberFormat="1" applyFont="1" applyBorder="1" applyAlignment="1">
      <alignment horizontal="center"/>
    </xf>
    <xf numFmtId="166" fontId="5" fillId="0" borderId="3" xfId="2" applyNumberFormat="1" applyFont="1" applyBorder="1" applyAlignment="1">
      <alignment horizontal="center"/>
    </xf>
  </cellXfs>
  <cellStyles count="3">
    <cellStyle name="Обычный" xfId="0" builtinId="0"/>
    <cellStyle name="Процентный" xfId="1" builtinId="5"/>
    <cellStyle name="Финансовый" xfId="2" builtinId="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4"/>
  <sheetViews>
    <sheetView zoomScale="90" zoomScaleNormal="90" zoomScalePageLayoutView="90" workbookViewId="0">
      <selection activeCell="P19" sqref="P19"/>
    </sheetView>
  </sheetViews>
  <sheetFormatPr defaultColWidth="8.85546875" defaultRowHeight="15" x14ac:dyDescent="0.25"/>
  <cols>
    <col min="1" max="1" width="3.140625" style="34" customWidth="1"/>
    <col min="2" max="2" width="12.42578125" style="34" customWidth="1"/>
    <col min="3" max="3" width="9.42578125" style="34" customWidth="1"/>
    <col min="4" max="4" width="10.42578125" style="34" customWidth="1"/>
    <col min="5" max="5" width="6.42578125" style="34" customWidth="1"/>
    <col min="6" max="6" width="11.85546875" style="34" customWidth="1"/>
    <col min="7" max="7" width="11.7109375" style="34" customWidth="1"/>
    <col min="8" max="8" width="15.140625" style="34" customWidth="1"/>
    <col min="9" max="9" width="22.42578125" style="34" customWidth="1"/>
    <col min="10" max="10" width="15" style="34" customWidth="1"/>
    <col min="11" max="11" width="10.42578125" style="34" bestFit="1" customWidth="1"/>
    <col min="12" max="12" width="22" style="34" customWidth="1"/>
    <col min="13" max="13" width="12.42578125" style="34" customWidth="1"/>
    <col min="14" max="14" width="12.28515625" style="34" bestFit="1" customWidth="1"/>
    <col min="15" max="15" width="12.7109375" style="34" bestFit="1" customWidth="1"/>
    <col min="16" max="16" width="17.42578125" style="34" customWidth="1"/>
    <col min="17" max="17" width="13.42578125" style="34" customWidth="1"/>
    <col min="18" max="18" width="10" style="34" bestFit="1" customWidth="1"/>
    <col min="19" max="19" width="17.42578125" style="34" bestFit="1" customWidth="1"/>
    <col min="20" max="16384" width="8.85546875" style="34"/>
  </cols>
  <sheetData>
    <row r="1" spans="2:19" s="33" customFormat="1" x14ac:dyDescent="0.25">
      <c r="B1" s="33" t="s">
        <v>136</v>
      </c>
    </row>
    <row r="2" spans="2:19" x14ac:dyDescent="0.25">
      <c r="B2" s="34" t="s">
        <v>137</v>
      </c>
      <c r="D2" s="35">
        <v>41194</v>
      </c>
    </row>
    <row r="4" spans="2:19" s="33" customFormat="1" x14ac:dyDescent="0.25">
      <c r="B4" s="36" t="s">
        <v>72</v>
      </c>
      <c r="C4" s="37" t="s">
        <v>69</v>
      </c>
      <c r="D4" s="37" t="s">
        <v>69</v>
      </c>
      <c r="E4" s="37" t="s">
        <v>69</v>
      </c>
      <c r="F4" s="37" t="s">
        <v>68</v>
      </c>
      <c r="G4" s="37" t="s">
        <v>68</v>
      </c>
      <c r="H4" s="37" t="s">
        <v>68</v>
      </c>
      <c r="I4" s="37" t="s">
        <v>68</v>
      </c>
      <c r="J4" s="37" t="s">
        <v>68</v>
      </c>
      <c r="K4" s="37" t="s">
        <v>68</v>
      </c>
      <c r="L4" s="37" t="s">
        <v>68</v>
      </c>
      <c r="M4" s="37" t="s">
        <v>68</v>
      </c>
      <c r="N4" s="37" t="s">
        <v>68</v>
      </c>
      <c r="O4" s="37" t="s">
        <v>68</v>
      </c>
      <c r="P4" s="37" t="s">
        <v>68</v>
      </c>
      <c r="Q4" s="37" t="s">
        <v>68</v>
      </c>
      <c r="R4" s="37" t="s">
        <v>68</v>
      </c>
      <c r="S4" s="37" t="s">
        <v>68</v>
      </c>
    </row>
    <row r="5" spans="2:19" s="40" customFormat="1" ht="60" x14ac:dyDescent="0.2">
      <c r="B5" s="36" t="s">
        <v>70</v>
      </c>
      <c r="C5" s="38"/>
      <c r="D5" s="38"/>
      <c r="E5" s="38"/>
      <c r="F5" s="38"/>
      <c r="G5" s="39" t="s">
        <v>122</v>
      </c>
      <c r="H5" s="38" t="s">
        <v>67</v>
      </c>
      <c r="I5" s="38"/>
      <c r="J5" s="38" t="s">
        <v>121</v>
      </c>
      <c r="K5" s="38"/>
      <c r="L5" s="38"/>
      <c r="M5" s="39" t="s">
        <v>77</v>
      </c>
      <c r="N5" s="38"/>
      <c r="O5" s="38"/>
      <c r="P5" s="38"/>
      <c r="Q5" s="39" t="s">
        <v>135</v>
      </c>
      <c r="R5" s="38"/>
      <c r="S5" s="38"/>
    </row>
    <row r="6" spans="2:19" s="40" customFormat="1" ht="36.75" customHeight="1" x14ac:dyDescent="0.2">
      <c r="B6" s="41" t="s">
        <v>71</v>
      </c>
      <c r="C6" s="42" t="s">
        <v>64</v>
      </c>
      <c r="D6" s="42" t="s">
        <v>117</v>
      </c>
      <c r="E6" s="42" t="s">
        <v>119</v>
      </c>
      <c r="F6" s="42" t="s">
        <v>40</v>
      </c>
      <c r="G6" s="42" t="s">
        <v>65</v>
      </c>
      <c r="H6" s="43" t="s">
        <v>66</v>
      </c>
      <c r="I6" s="42" t="s">
        <v>120</v>
      </c>
      <c r="J6" s="43" t="s">
        <v>73</v>
      </c>
      <c r="K6" s="42" t="s">
        <v>74</v>
      </c>
      <c r="L6" s="42" t="s">
        <v>76</v>
      </c>
      <c r="M6" s="42" t="s">
        <v>75</v>
      </c>
      <c r="N6" s="42" t="s">
        <v>78</v>
      </c>
      <c r="O6" s="43" t="s">
        <v>79</v>
      </c>
      <c r="P6" s="42" t="s">
        <v>81</v>
      </c>
      <c r="Q6" s="42" t="s">
        <v>80</v>
      </c>
      <c r="R6" s="42" t="s">
        <v>82</v>
      </c>
      <c r="S6" s="42" t="s">
        <v>83</v>
      </c>
    </row>
    <row r="7" spans="2:19" x14ac:dyDescent="0.25">
      <c r="B7" s="44"/>
      <c r="C7" s="45" t="s">
        <v>85</v>
      </c>
      <c r="D7" s="45" t="s">
        <v>118</v>
      </c>
      <c r="E7" s="45">
        <v>2012</v>
      </c>
      <c r="F7" s="45" t="s">
        <v>84</v>
      </c>
      <c r="G7" s="45" t="s">
        <v>86</v>
      </c>
      <c r="H7" s="45" t="s">
        <v>87</v>
      </c>
      <c r="I7" s="45" t="s">
        <v>88</v>
      </c>
      <c r="J7" s="45" t="s">
        <v>89</v>
      </c>
      <c r="K7" s="45" t="s">
        <v>90</v>
      </c>
      <c r="L7" s="45" t="s">
        <v>123</v>
      </c>
      <c r="M7" s="45" t="s">
        <v>126</v>
      </c>
      <c r="N7" s="45" t="s">
        <v>93</v>
      </c>
      <c r="O7" s="45" t="s">
        <v>92</v>
      </c>
      <c r="P7" s="45" t="s">
        <v>4</v>
      </c>
      <c r="Q7" s="45" t="s">
        <v>94</v>
      </c>
      <c r="R7" s="46">
        <v>10</v>
      </c>
      <c r="S7" s="46">
        <v>3000</v>
      </c>
    </row>
    <row r="8" spans="2:19" x14ac:dyDescent="0.25">
      <c r="B8" s="44"/>
      <c r="C8" s="44" t="s">
        <v>85</v>
      </c>
      <c r="D8" s="44" t="s">
        <v>118</v>
      </c>
      <c r="E8" s="44">
        <v>2012</v>
      </c>
      <c r="F8" s="44" t="s">
        <v>84</v>
      </c>
      <c r="G8" s="44" t="s">
        <v>86</v>
      </c>
      <c r="H8" s="44" t="s">
        <v>87</v>
      </c>
      <c r="I8" s="44" t="s">
        <v>102</v>
      </c>
      <c r="J8" s="44" t="s">
        <v>103</v>
      </c>
      <c r="K8" s="44" t="s">
        <v>90</v>
      </c>
      <c r="L8" s="44" t="s">
        <v>124</v>
      </c>
      <c r="M8" s="44" t="s">
        <v>127</v>
      </c>
      <c r="N8" s="44" t="s">
        <v>93</v>
      </c>
      <c r="O8" s="44" t="s">
        <v>92</v>
      </c>
      <c r="P8" s="44" t="s">
        <v>5</v>
      </c>
      <c r="Q8" s="44" t="s">
        <v>95</v>
      </c>
      <c r="R8" s="47">
        <v>10</v>
      </c>
      <c r="S8" s="47">
        <v>3000</v>
      </c>
    </row>
    <row r="9" spans="2:19" x14ac:dyDescent="0.25">
      <c r="B9" s="44"/>
      <c r="C9" s="44" t="s">
        <v>85</v>
      </c>
      <c r="D9" s="44" t="s">
        <v>118</v>
      </c>
      <c r="E9" s="44">
        <v>2012</v>
      </c>
      <c r="F9" s="44" t="s">
        <v>84</v>
      </c>
      <c r="G9" s="44" t="s">
        <v>86</v>
      </c>
      <c r="H9" s="44" t="s">
        <v>87</v>
      </c>
      <c r="I9" s="44" t="s">
        <v>104</v>
      </c>
      <c r="J9" s="44" t="s">
        <v>105</v>
      </c>
      <c r="K9" s="44" t="s">
        <v>90</v>
      </c>
      <c r="L9" s="44" t="s">
        <v>125</v>
      </c>
      <c r="M9" s="44" t="s">
        <v>130</v>
      </c>
      <c r="N9" s="44" t="s">
        <v>93</v>
      </c>
      <c r="O9" s="44" t="s">
        <v>92</v>
      </c>
      <c r="P9" s="44" t="s">
        <v>6</v>
      </c>
      <c r="Q9" s="44" t="s">
        <v>96</v>
      </c>
      <c r="R9" s="47">
        <v>10</v>
      </c>
      <c r="S9" s="47">
        <v>3000</v>
      </c>
    </row>
    <row r="10" spans="2:19" x14ac:dyDescent="0.25">
      <c r="B10" s="44"/>
      <c r="C10" s="44" t="s">
        <v>85</v>
      </c>
      <c r="D10" s="44" t="s">
        <v>118</v>
      </c>
      <c r="E10" s="44">
        <v>2012</v>
      </c>
      <c r="F10" s="44" t="s">
        <v>84</v>
      </c>
      <c r="G10" s="44" t="s">
        <v>86</v>
      </c>
      <c r="H10" s="44" t="s">
        <v>87</v>
      </c>
      <c r="I10" s="44" t="s">
        <v>106</v>
      </c>
      <c r="J10" s="44" t="s">
        <v>107</v>
      </c>
      <c r="K10" s="44" t="s">
        <v>90</v>
      </c>
      <c r="L10" s="44" t="s">
        <v>128</v>
      </c>
      <c r="M10" s="44" t="s">
        <v>132</v>
      </c>
      <c r="N10" s="44" t="s">
        <v>93</v>
      </c>
      <c r="O10" s="44" t="s">
        <v>92</v>
      </c>
      <c r="P10" s="44" t="s">
        <v>7</v>
      </c>
      <c r="Q10" s="44" t="s">
        <v>97</v>
      </c>
      <c r="R10" s="47">
        <v>10</v>
      </c>
      <c r="S10" s="47">
        <v>3000</v>
      </c>
    </row>
    <row r="11" spans="2:19" x14ac:dyDescent="0.25">
      <c r="B11" s="44"/>
      <c r="C11" s="44" t="s">
        <v>85</v>
      </c>
      <c r="D11" s="44" t="s">
        <v>118</v>
      </c>
      <c r="E11" s="44">
        <v>2012</v>
      </c>
      <c r="F11" s="44" t="s">
        <v>84</v>
      </c>
      <c r="G11" s="44" t="s">
        <v>86</v>
      </c>
      <c r="H11" s="44" t="s">
        <v>87</v>
      </c>
      <c r="I11" s="44" t="s">
        <v>108</v>
      </c>
      <c r="J11" s="44" t="s">
        <v>109</v>
      </c>
      <c r="K11" s="44" t="s">
        <v>90</v>
      </c>
      <c r="L11" s="44" t="s">
        <v>129</v>
      </c>
      <c r="M11" s="44" t="s">
        <v>131</v>
      </c>
      <c r="N11" s="44" t="s">
        <v>93</v>
      </c>
      <c r="O11" s="44" t="s">
        <v>116</v>
      </c>
      <c r="P11" s="44" t="s">
        <v>4</v>
      </c>
      <c r="Q11" s="44" t="s">
        <v>98</v>
      </c>
      <c r="R11" s="47">
        <v>10</v>
      </c>
      <c r="S11" s="47">
        <v>3000</v>
      </c>
    </row>
    <row r="12" spans="2:19" x14ac:dyDescent="0.25">
      <c r="B12" s="44"/>
      <c r="C12" s="44" t="s">
        <v>85</v>
      </c>
      <c r="D12" s="44" t="s">
        <v>118</v>
      </c>
      <c r="E12" s="44">
        <v>2012</v>
      </c>
      <c r="F12" s="44" t="s">
        <v>84</v>
      </c>
      <c r="G12" s="44" t="s">
        <v>86</v>
      </c>
      <c r="H12" s="44" t="s">
        <v>87</v>
      </c>
      <c r="I12" s="44" t="s">
        <v>110</v>
      </c>
      <c r="J12" s="44" t="s">
        <v>111</v>
      </c>
      <c r="K12" s="44" t="s">
        <v>90</v>
      </c>
      <c r="L12" s="44" t="s">
        <v>129</v>
      </c>
      <c r="M12" s="44" t="s">
        <v>131</v>
      </c>
      <c r="N12" s="44" t="s">
        <v>93</v>
      </c>
      <c r="O12" s="44" t="s">
        <v>116</v>
      </c>
      <c r="P12" s="44" t="s">
        <v>5</v>
      </c>
      <c r="Q12" s="44" t="s">
        <v>99</v>
      </c>
      <c r="R12" s="47">
        <v>10</v>
      </c>
      <c r="S12" s="47">
        <v>3000</v>
      </c>
    </row>
    <row r="13" spans="2:19" x14ac:dyDescent="0.25">
      <c r="B13" s="44"/>
      <c r="C13" s="44" t="s">
        <v>85</v>
      </c>
      <c r="D13" s="44" t="s">
        <v>118</v>
      </c>
      <c r="E13" s="44">
        <v>2012</v>
      </c>
      <c r="F13" s="44" t="s">
        <v>84</v>
      </c>
      <c r="G13" s="44" t="s">
        <v>86</v>
      </c>
      <c r="H13" s="44" t="s">
        <v>87</v>
      </c>
      <c r="I13" s="44" t="s">
        <v>112</v>
      </c>
      <c r="J13" s="44" t="s">
        <v>113</v>
      </c>
      <c r="K13" s="44" t="s">
        <v>90</v>
      </c>
      <c r="L13" s="44" t="s">
        <v>91</v>
      </c>
      <c r="M13" s="44" t="s">
        <v>133</v>
      </c>
      <c r="N13" s="44" t="s">
        <v>93</v>
      </c>
      <c r="O13" s="44" t="s">
        <v>116</v>
      </c>
      <c r="P13" s="44" t="s">
        <v>6</v>
      </c>
      <c r="Q13" s="44" t="s">
        <v>100</v>
      </c>
      <c r="R13" s="47">
        <v>10</v>
      </c>
      <c r="S13" s="47">
        <v>3000</v>
      </c>
    </row>
    <row r="14" spans="2:19" x14ac:dyDescent="0.25">
      <c r="B14" s="44"/>
      <c r="C14" s="44" t="s">
        <v>85</v>
      </c>
      <c r="D14" s="44" t="s">
        <v>118</v>
      </c>
      <c r="E14" s="44">
        <v>2012</v>
      </c>
      <c r="F14" s="44" t="s">
        <v>84</v>
      </c>
      <c r="G14" s="44" t="s">
        <v>86</v>
      </c>
      <c r="H14" s="44" t="s">
        <v>87</v>
      </c>
      <c r="I14" s="44" t="s">
        <v>114</v>
      </c>
      <c r="J14" s="44" t="s">
        <v>115</v>
      </c>
      <c r="K14" s="44" t="s">
        <v>90</v>
      </c>
      <c r="L14" s="44" t="s">
        <v>91</v>
      </c>
      <c r="M14" s="44" t="s">
        <v>134</v>
      </c>
      <c r="N14" s="44" t="s">
        <v>93</v>
      </c>
      <c r="O14" s="44" t="s">
        <v>116</v>
      </c>
      <c r="P14" s="44" t="s">
        <v>7</v>
      </c>
      <c r="Q14" s="44" t="s">
        <v>101</v>
      </c>
      <c r="R14" s="47">
        <v>10</v>
      </c>
      <c r="S14" s="47">
        <v>3000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W60"/>
  <sheetViews>
    <sheetView tabSelected="1" workbookViewId="0">
      <pane xSplit="5" ySplit="6" topLeftCell="F13" activePane="bottomRight" state="frozen"/>
      <selection pane="topRight" activeCell="E1" sqref="E1"/>
      <selection pane="bottomLeft" activeCell="A7" sqref="A7"/>
      <selection pane="bottomRight" activeCell="I23" sqref="I23"/>
    </sheetView>
  </sheetViews>
  <sheetFormatPr defaultColWidth="10.85546875" defaultRowHeight="15" x14ac:dyDescent="0.2"/>
  <cols>
    <col min="1" max="1" width="5.7109375" style="2" customWidth="1"/>
    <col min="2" max="2" width="23.140625" style="2" customWidth="1"/>
    <col min="3" max="3" width="15.42578125" style="2" customWidth="1"/>
    <col min="4" max="4" width="9.28515625" style="2" customWidth="1"/>
    <col min="5" max="5" width="27.7109375" style="2" customWidth="1"/>
    <col min="6" max="6" width="11.7109375" style="2" customWidth="1"/>
    <col min="7" max="7" width="8.42578125" style="2" customWidth="1"/>
    <col min="8" max="8" width="14.85546875" style="2" customWidth="1"/>
    <col min="9" max="9" width="8.28515625" style="2" customWidth="1"/>
    <col min="10" max="10" width="12.28515625" style="8" customWidth="1"/>
    <col min="11" max="11" width="11.140625" style="8" customWidth="1"/>
    <col min="12" max="12" width="12.28515625" style="8" customWidth="1"/>
    <col min="13" max="13" width="14.85546875" style="8" customWidth="1"/>
    <col min="14" max="14" width="9" style="8" customWidth="1"/>
    <col min="15" max="18" width="10.85546875" style="2"/>
    <col min="19" max="20" width="9.42578125" style="8" customWidth="1"/>
    <col min="21" max="21" width="14.28515625" style="8" customWidth="1"/>
    <col min="22" max="22" width="14" style="8" customWidth="1"/>
    <col min="23" max="23" width="22.7109375" style="8" customWidth="1"/>
    <col min="24" max="16384" width="10.85546875" style="2"/>
  </cols>
  <sheetData>
    <row r="1" spans="1:23" s="1" customFormat="1" x14ac:dyDescent="0.2">
      <c r="B1" s="1" t="s">
        <v>60</v>
      </c>
      <c r="J1" s="7"/>
      <c r="K1" s="7"/>
      <c r="L1" s="7"/>
      <c r="M1" s="7"/>
      <c r="N1" s="7"/>
      <c r="S1" s="7"/>
      <c r="T1" s="7"/>
      <c r="U1" s="7"/>
      <c r="V1" s="7"/>
      <c r="W1" s="7"/>
    </row>
    <row r="2" spans="1:23" x14ac:dyDescent="0.2">
      <c r="B2" s="2" t="s">
        <v>40</v>
      </c>
      <c r="C2" s="2" t="s">
        <v>41</v>
      </c>
    </row>
    <row r="3" spans="1:23" x14ac:dyDescent="0.2">
      <c r="B3" s="2" t="s">
        <v>42</v>
      </c>
      <c r="C3" s="2" t="s">
        <v>43</v>
      </c>
    </row>
    <row r="4" spans="1:23" x14ac:dyDescent="0.2">
      <c r="B4" s="2" t="s">
        <v>61</v>
      </c>
      <c r="C4" s="9">
        <v>41214</v>
      </c>
      <c r="D4" s="9"/>
    </row>
    <row r="5" spans="1:23" ht="75" x14ac:dyDescent="0.2">
      <c r="A5" s="3" t="s">
        <v>0</v>
      </c>
      <c r="B5" s="3" t="s">
        <v>28</v>
      </c>
      <c r="C5" s="3" t="s">
        <v>50</v>
      </c>
      <c r="D5" s="3" t="s">
        <v>138</v>
      </c>
      <c r="E5" s="30" t="s">
        <v>51</v>
      </c>
      <c r="F5" s="3" t="s">
        <v>48</v>
      </c>
      <c r="G5" s="3" t="s">
        <v>39</v>
      </c>
      <c r="H5" s="3" t="s">
        <v>44</v>
      </c>
      <c r="I5" s="3" t="s">
        <v>45</v>
      </c>
      <c r="J5" s="10" t="s">
        <v>57</v>
      </c>
      <c r="K5" s="10" t="s">
        <v>58</v>
      </c>
      <c r="L5" s="10" t="s">
        <v>55</v>
      </c>
      <c r="M5" s="10" t="s">
        <v>56</v>
      </c>
      <c r="N5" s="10" t="s">
        <v>59</v>
      </c>
      <c r="S5" s="10" t="s">
        <v>46</v>
      </c>
      <c r="T5" s="10" t="s">
        <v>47</v>
      </c>
      <c r="U5" s="10" t="s">
        <v>52</v>
      </c>
      <c r="V5" s="10" t="s">
        <v>53</v>
      </c>
      <c r="W5" s="10" t="s">
        <v>49</v>
      </c>
    </row>
    <row r="6" spans="1:23" s="1" customFormat="1" x14ac:dyDescent="0.2">
      <c r="A6" s="4">
        <v>1</v>
      </c>
      <c r="B6" s="4">
        <f>A6+1</f>
        <v>2</v>
      </c>
      <c r="C6" s="4">
        <f t="shared" ref="C6:N6" si="0">B6+1</f>
        <v>3</v>
      </c>
      <c r="D6" s="4">
        <f t="shared" si="0"/>
        <v>4</v>
      </c>
      <c r="E6" s="31">
        <f t="shared" si="0"/>
        <v>5</v>
      </c>
      <c r="F6" s="4">
        <f t="shared" si="0"/>
        <v>6</v>
      </c>
      <c r="G6" s="4">
        <f t="shared" si="0"/>
        <v>7</v>
      </c>
      <c r="H6" s="4">
        <f t="shared" si="0"/>
        <v>8</v>
      </c>
      <c r="I6" s="4">
        <f t="shared" si="0"/>
        <v>9</v>
      </c>
      <c r="J6" s="4">
        <f t="shared" si="0"/>
        <v>10</v>
      </c>
      <c r="K6" s="4">
        <f t="shared" si="0"/>
        <v>11</v>
      </c>
      <c r="L6" s="4">
        <f t="shared" si="0"/>
        <v>12</v>
      </c>
      <c r="M6" s="4">
        <f t="shared" si="0"/>
        <v>13</v>
      </c>
      <c r="N6" s="4">
        <f t="shared" si="0"/>
        <v>14</v>
      </c>
      <c r="S6" s="4">
        <f>I6+1</f>
        <v>10</v>
      </c>
      <c r="T6" s="4">
        <f t="shared" ref="T6:U6" si="1">S6+1</f>
        <v>11</v>
      </c>
      <c r="U6" s="4">
        <f t="shared" si="1"/>
        <v>12</v>
      </c>
      <c r="V6" s="4">
        <f>N6+1</f>
        <v>15</v>
      </c>
      <c r="W6" s="4">
        <f>K6+1</f>
        <v>12</v>
      </c>
    </row>
    <row r="7" spans="1:23" x14ac:dyDescent="0.2">
      <c r="A7" s="11">
        <v>1</v>
      </c>
      <c r="B7" s="12" t="s">
        <v>29</v>
      </c>
      <c r="C7" s="12" t="s">
        <v>34</v>
      </c>
      <c r="D7" s="12"/>
      <c r="E7" s="13" t="s">
        <v>4</v>
      </c>
      <c r="F7" s="14">
        <v>0.15</v>
      </c>
      <c r="G7" s="15"/>
      <c r="H7" s="15"/>
      <c r="I7" s="5"/>
      <c r="J7" s="17"/>
      <c r="K7" s="17"/>
      <c r="L7" s="17"/>
      <c r="M7" s="29"/>
      <c r="N7" s="29"/>
      <c r="S7" s="17">
        <v>5</v>
      </c>
      <c r="T7" s="17">
        <v>3</v>
      </c>
      <c r="U7" s="17">
        <f>S7*T7</f>
        <v>15</v>
      </c>
      <c r="V7" s="16">
        <f t="shared" ref="V7:V38" si="2">N7*K7</f>
        <v>0</v>
      </c>
      <c r="W7" s="17"/>
    </row>
    <row r="8" spans="1:23" x14ac:dyDescent="0.2">
      <c r="A8" s="18">
        <f>A7+1</f>
        <v>2</v>
      </c>
      <c r="B8" s="12" t="s">
        <v>29</v>
      </c>
      <c r="C8" s="12" t="s">
        <v>34</v>
      </c>
      <c r="D8" s="12"/>
      <c r="E8" s="19" t="s">
        <v>5</v>
      </c>
      <c r="F8" s="20">
        <v>0.15</v>
      </c>
      <c r="G8" s="15"/>
      <c r="H8" s="15"/>
      <c r="I8" s="5"/>
      <c r="J8" s="17"/>
      <c r="K8" s="17"/>
      <c r="L8" s="17"/>
      <c r="M8" s="29"/>
      <c r="N8" s="29"/>
      <c r="S8" s="17">
        <v>4</v>
      </c>
      <c r="T8" s="17">
        <v>3</v>
      </c>
      <c r="U8" s="17">
        <f t="shared" ref="U8:U59" si="3">S8*T8</f>
        <v>12</v>
      </c>
      <c r="V8" s="16">
        <f t="shared" si="2"/>
        <v>0</v>
      </c>
      <c r="W8" s="17"/>
    </row>
    <row r="9" spans="1:23" x14ac:dyDescent="0.2">
      <c r="A9" s="18">
        <f t="shared" ref="A9:A59" si="4">A8+1</f>
        <v>3</v>
      </c>
      <c r="B9" s="12" t="s">
        <v>29</v>
      </c>
      <c r="C9" s="12" t="s">
        <v>34</v>
      </c>
      <c r="D9" s="12"/>
      <c r="E9" s="19" t="s">
        <v>6</v>
      </c>
      <c r="F9" s="20">
        <v>0.15</v>
      </c>
      <c r="G9" s="15"/>
      <c r="H9" s="15"/>
      <c r="I9" s="5"/>
      <c r="J9" s="17"/>
      <c r="K9" s="17"/>
      <c r="L9" s="17"/>
      <c r="M9" s="29"/>
      <c r="N9" s="29"/>
      <c r="S9" s="17">
        <v>3</v>
      </c>
      <c r="T9" s="17">
        <v>3</v>
      </c>
      <c r="U9" s="17">
        <f t="shared" si="3"/>
        <v>9</v>
      </c>
      <c r="V9" s="16">
        <f t="shared" si="2"/>
        <v>0</v>
      </c>
      <c r="W9" s="17"/>
    </row>
    <row r="10" spans="1:23" x14ac:dyDescent="0.2">
      <c r="A10" s="18">
        <f t="shared" si="4"/>
        <v>4</v>
      </c>
      <c r="B10" s="12" t="s">
        <v>29</v>
      </c>
      <c r="C10" s="12" t="s">
        <v>34</v>
      </c>
      <c r="D10" s="12"/>
      <c r="E10" s="19" t="s">
        <v>7</v>
      </c>
      <c r="F10" s="20">
        <v>0.15</v>
      </c>
      <c r="G10" s="15"/>
      <c r="H10" s="15"/>
      <c r="I10" s="5"/>
      <c r="J10" s="17"/>
      <c r="K10" s="17"/>
      <c r="L10" s="17"/>
      <c r="M10" s="29"/>
      <c r="N10" s="29"/>
      <c r="S10" s="17">
        <v>2</v>
      </c>
      <c r="T10" s="17">
        <v>3</v>
      </c>
      <c r="U10" s="17">
        <f t="shared" si="3"/>
        <v>6</v>
      </c>
      <c r="V10" s="16">
        <f t="shared" si="2"/>
        <v>0</v>
      </c>
      <c r="W10" s="17"/>
    </row>
    <row r="11" spans="1:23" x14ac:dyDescent="0.2">
      <c r="A11" s="18">
        <f t="shared" si="4"/>
        <v>5</v>
      </c>
      <c r="B11" s="12" t="s">
        <v>29</v>
      </c>
      <c r="C11" s="12" t="s">
        <v>34</v>
      </c>
      <c r="D11" s="12"/>
      <c r="E11" s="19" t="s">
        <v>4</v>
      </c>
      <c r="F11" s="20">
        <v>0.25</v>
      </c>
      <c r="G11" s="15"/>
      <c r="H11" s="15"/>
      <c r="I11" s="5"/>
      <c r="J11" s="17"/>
      <c r="K11" s="17"/>
      <c r="L11" s="17"/>
      <c r="M11" s="29"/>
      <c r="N11" s="29"/>
      <c r="S11" s="17">
        <v>6</v>
      </c>
      <c r="T11" s="17">
        <v>3</v>
      </c>
      <c r="U11" s="17">
        <f t="shared" si="3"/>
        <v>18</v>
      </c>
      <c r="V11" s="16">
        <f t="shared" si="2"/>
        <v>0</v>
      </c>
      <c r="W11" s="17"/>
    </row>
    <row r="12" spans="1:23" x14ac:dyDescent="0.2">
      <c r="A12" s="18">
        <f t="shared" si="4"/>
        <v>6</v>
      </c>
      <c r="B12" s="12" t="s">
        <v>29</v>
      </c>
      <c r="C12" s="12" t="s">
        <v>34</v>
      </c>
      <c r="D12" s="12"/>
      <c r="E12" s="19" t="s">
        <v>5</v>
      </c>
      <c r="F12" s="20">
        <v>0.25</v>
      </c>
      <c r="G12" s="15"/>
      <c r="H12" s="15"/>
      <c r="I12" s="5"/>
      <c r="J12" s="17"/>
      <c r="K12" s="17"/>
      <c r="L12" s="17"/>
      <c r="M12" s="29"/>
      <c r="N12" s="29"/>
      <c r="S12" s="17">
        <v>7</v>
      </c>
      <c r="T12" s="17">
        <v>3</v>
      </c>
      <c r="U12" s="17">
        <f t="shared" si="3"/>
        <v>21</v>
      </c>
      <c r="V12" s="16">
        <f t="shared" si="2"/>
        <v>0</v>
      </c>
      <c r="W12" s="17"/>
    </row>
    <row r="13" spans="1:23" x14ac:dyDescent="0.2">
      <c r="A13" s="18">
        <f t="shared" si="4"/>
        <v>7</v>
      </c>
      <c r="B13" s="12" t="s">
        <v>29</v>
      </c>
      <c r="C13" s="12" t="s">
        <v>34</v>
      </c>
      <c r="D13" s="12"/>
      <c r="E13" s="19" t="s">
        <v>6</v>
      </c>
      <c r="F13" s="20">
        <v>0.25</v>
      </c>
      <c r="G13" s="15"/>
      <c r="H13" s="15"/>
      <c r="I13" s="5"/>
      <c r="J13" s="17"/>
      <c r="K13" s="17"/>
      <c r="L13" s="17"/>
      <c r="M13" s="29"/>
      <c r="N13" s="29"/>
      <c r="S13" s="17">
        <v>2</v>
      </c>
      <c r="T13" s="17">
        <v>3</v>
      </c>
      <c r="U13" s="17">
        <f t="shared" si="3"/>
        <v>6</v>
      </c>
      <c r="V13" s="16">
        <f t="shared" si="2"/>
        <v>0</v>
      </c>
      <c r="W13" s="17"/>
    </row>
    <row r="14" spans="1:23" x14ac:dyDescent="0.2">
      <c r="A14" s="18">
        <f t="shared" si="4"/>
        <v>8</v>
      </c>
      <c r="B14" s="12" t="s">
        <v>29</v>
      </c>
      <c r="C14" s="12" t="s">
        <v>34</v>
      </c>
      <c r="D14" s="12"/>
      <c r="E14" s="19" t="s">
        <v>7</v>
      </c>
      <c r="F14" s="20">
        <v>0.25</v>
      </c>
      <c r="G14" s="15"/>
      <c r="H14" s="15"/>
      <c r="I14" s="5"/>
      <c r="J14" s="17"/>
      <c r="K14" s="17"/>
      <c r="L14" s="17"/>
      <c r="M14" s="29"/>
      <c r="N14" s="29"/>
      <c r="S14" s="17">
        <v>3</v>
      </c>
      <c r="T14" s="17">
        <v>3</v>
      </c>
      <c r="U14" s="17">
        <f t="shared" si="3"/>
        <v>9</v>
      </c>
      <c r="V14" s="16">
        <f t="shared" si="2"/>
        <v>0</v>
      </c>
      <c r="W14" s="17"/>
    </row>
    <row r="15" spans="1:23" x14ac:dyDescent="0.2">
      <c r="A15" s="18">
        <f t="shared" si="4"/>
        <v>9</v>
      </c>
      <c r="B15" s="12" t="s">
        <v>29</v>
      </c>
      <c r="C15" s="12" t="s">
        <v>34</v>
      </c>
      <c r="D15" s="12"/>
      <c r="E15" s="19" t="s">
        <v>4</v>
      </c>
      <c r="F15" s="20">
        <v>0.35</v>
      </c>
      <c r="G15" s="15"/>
      <c r="H15" s="15"/>
      <c r="I15" s="5"/>
      <c r="J15" s="17"/>
      <c r="K15" s="17"/>
      <c r="L15" s="17"/>
      <c r="M15" s="29"/>
      <c r="N15" s="29"/>
      <c r="S15" s="17">
        <v>7</v>
      </c>
      <c r="T15" s="17">
        <v>3</v>
      </c>
      <c r="U15" s="17">
        <f t="shared" si="3"/>
        <v>21</v>
      </c>
      <c r="V15" s="16">
        <f t="shared" si="2"/>
        <v>0</v>
      </c>
      <c r="W15" s="17"/>
    </row>
    <row r="16" spans="1:23" x14ac:dyDescent="0.2">
      <c r="A16" s="18">
        <f t="shared" si="4"/>
        <v>10</v>
      </c>
      <c r="B16" s="12" t="s">
        <v>29</v>
      </c>
      <c r="C16" s="12" t="s">
        <v>34</v>
      </c>
      <c r="D16" s="12"/>
      <c r="E16" s="19" t="s">
        <v>5</v>
      </c>
      <c r="F16" s="20">
        <v>0.35</v>
      </c>
      <c r="G16" s="15"/>
      <c r="H16" s="15"/>
      <c r="I16" s="5"/>
      <c r="J16" s="17"/>
      <c r="K16" s="17"/>
      <c r="L16" s="17"/>
      <c r="M16" s="29"/>
      <c r="N16" s="29"/>
      <c r="S16" s="17">
        <v>3</v>
      </c>
      <c r="T16" s="17">
        <v>3</v>
      </c>
      <c r="U16" s="17">
        <f t="shared" si="3"/>
        <v>9</v>
      </c>
      <c r="V16" s="16">
        <f t="shared" si="2"/>
        <v>0</v>
      </c>
      <c r="W16" s="17"/>
    </row>
    <row r="17" spans="1:23" x14ac:dyDescent="0.2">
      <c r="A17" s="18">
        <f t="shared" si="4"/>
        <v>11</v>
      </c>
      <c r="B17" s="12" t="s">
        <v>29</v>
      </c>
      <c r="C17" s="12" t="s">
        <v>34</v>
      </c>
      <c r="D17" s="12"/>
      <c r="E17" s="19" t="s">
        <v>6</v>
      </c>
      <c r="F17" s="20">
        <v>0.35</v>
      </c>
      <c r="G17" s="15"/>
      <c r="H17" s="15"/>
      <c r="I17" s="5"/>
      <c r="J17" s="17"/>
      <c r="K17" s="17"/>
      <c r="L17" s="17"/>
      <c r="M17" s="29"/>
      <c r="N17" s="29"/>
      <c r="S17" s="17">
        <v>2</v>
      </c>
      <c r="T17" s="17">
        <v>3</v>
      </c>
      <c r="U17" s="17">
        <f t="shared" si="3"/>
        <v>6</v>
      </c>
      <c r="V17" s="16">
        <f t="shared" si="2"/>
        <v>0</v>
      </c>
      <c r="W17" s="17"/>
    </row>
    <row r="18" spans="1:23" x14ac:dyDescent="0.2">
      <c r="A18" s="18">
        <f t="shared" si="4"/>
        <v>12</v>
      </c>
      <c r="B18" s="12" t="s">
        <v>29</v>
      </c>
      <c r="C18" s="12" t="s">
        <v>34</v>
      </c>
      <c r="D18" s="12"/>
      <c r="E18" s="19" t="s">
        <v>7</v>
      </c>
      <c r="F18" s="20">
        <v>0.35</v>
      </c>
      <c r="G18" s="15"/>
      <c r="H18" s="15"/>
      <c r="I18" s="5"/>
      <c r="J18" s="17"/>
      <c r="K18" s="17"/>
      <c r="L18" s="17"/>
      <c r="M18" s="29"/>
      <c r="N18" s="29"/>
      <c r="S18" s="17">
        <v>5</v>
      </c>
      <c r="T18" s="17">
        <v>3</v>
      </c>
      <c r="U18" s="17">
        <f t="shared" si="3"/>
        <v>15</v>
      </c>
      <c r="V18" s="16">
        <f t="shared" si="2"/>
        <v>0</v>
      </c>
      <c r="W18" s="17"/>
    </row>
    <row r="19" spans="1:23" x14ac:dyDescent="0.2">
      <c r="A19" s="18">
        <f t="shared" si="4"/>
        <v>13</v>
      </c>
      <c r="B19" s="12" t="s">
        <v>29</v>
      </c>
      <c r="C19" s="12" t="s">
        <v>34</v>
      </c>
      <c r="D19" s="12"/>
      <c r="E19" s="19" t="s">
        <v>4</v>
      </c>
      <c r="F19" s="21">
        <v>3</v>
      </c>
      <c r="G19" s="15"/>
      <c r="H19" s="15"/>
      <c r="I19" s="5"/>
      <c r="J19" s="17"/>
      <c r="K19" s="17"/>
      <c r="L19" s="17"/>
      <c r="M19" s="29"/>
      <c r="N19" s="29"/>
      <c r="S19" s="17">
        <v>7</v>
      </c>
      <c r="T19" s="17">
        <v>3</v>
      </c>
      <c r="U19" s="17">
        <f t="shared" si="3"/>
        <v>21</v>
      </c>
      <c r="V19" s="16">
        <f t="shared" si="2"/>
        <v>0</v>
      </c>
      <c r="W19" s="17"/>
    </row>
    <row r="20" spans="1:23" x14ac:dyDescent="0.2">
      <c r="A20" s="18">
        <f t="shared" si="4"/>
        <v>14</v>
      </c>
      <c r="B20" s="12" t="s">
        <v>29</v>
      </c>
      <c r="C20" s="12" t="s">
        <v>34</v>
      </c>
      <c r="D20" s="12"/>
      <c r="E20" s="19" t="s">
        <v>5</v>
      </c>
      <c r="F20" s="21">
        <v>3</v>
      </c>
      <c r="G20" s="15"/>
      <c r="H20" s="15"/>
      <c r="I20" s="5"/>
      <c r="J20" s="17"/>
      <c r="K20" s="17"/>
      <c r="L20" s="17"/>
      <c r="M20" s="29"/>
      <c r="N20" s="29"/>
      <c r="S20" s="17">
        <v>2</v>
      </c>
      <c r="T20" s="17">
        <v>3</v>
      </c>
      <c r="U20" s="17">
        <f t="shared" si="3"/>
        <v>6</v>
      </c>
      <c r="V20" s="16">
        <f t="shared" si="2"/>
        <v>0</v>
      </c>
      <c r="W20" s="17"/>
    </row>
    <row r="21" spans="1:23" x14ac:dyDescent="0.2">
      <c r="A21" s="18">
        <f t="shared" si="4"/>
        <v>15</v>
      </c>
      <c r="B21" s="12" t="s">
        <v>29</v>
      </c>
      <c r="C21" s="12" t="s">
        <v>34</v>
      </c>
      <c r="D21" s="12"/>
      <c r="E21" s="19" t="s">
        <v>6</v>
      </c>
      <c r="F21" s="21">
        <v>3</v>
      </c>
      <c r="G21" s="15"/>
      <c r="H21" s="15"/>
      <c r="I21" s="5"/>
      <c r="J21" s="17"/>
      <c r="K21" s="17"/>
      <c r="L21" s="17"/>
      <c r="M21" s="29"/>
      <c r="N21" s="29"/>
      <c r="S21" s="17">
        <v>4</v>
      </c>
      <c r="T21" s="17">
        <v>3</v>
      </c>
      <c r="U21" s="17">
        <f t="shared" si="3"/>
        <v>12</v>
      </c>
      <c r="V21" s="16">
        <f t="shared" si="2"/>
        <v>0</v>
      </c>
      <c r="W21" s="17"/>
    </row>
    <row r="22" spans="1:23" x14ac:dyDescent="0.2">
      <c r="A22" s="18">
        <f t="shared" si="4"/>
        <v>16</v>
      </c>
      <c r="B22" s="12" t="s">
        <v>29</v>
      </c>
      <c r="C22" s="12" t="s">
        <v>34</v>
      </c>
      <c r="D22" s="12"/>
      <c r="E22" s="19" t="s">
        <v>7</v>
      </c>
      <c r="F22" s="21">
        <v>3</v>
      </c>
      <c r="G22" s="15"/>
      <c r="H22" s="15"/>
      <c r="I22" s="5"/>
      <c r="J22" s="17"/>
      <c r="K22" s="17"/>
      <c r="L22" s="17"/>
      <c r="M22" s="29"/>
      <c r="N22" s="29"/>
      <c r="S22" s="17">
        <v>5</v>
      </c>
      <c r="T22" s="17">
        <v>3</v>
      </c>
      <c r="U22" s="17">
        <f t="shared" si="3"/>
        <v>15</v>
      </c>
      <c r="V22" s="16">
        <f t="shared" si="2"/>
        <v>0</v>
      </c>
      <c r="W22" s="17"/>
    </row>
    <row r="23" spans="1:23" x14ac:dyDescent="0.2">
      <c r="A23" s="18">
        <f t="shared" si="4"/>
        <v>17</v>
      </c>
      <c r="B23" s="12" t="s">
        <v>29</v>
      </c>
      <c r="C23" s="12" t="s">
        <v>34</v>
      </c>
      <c r="D23" s="12"/>
      <c r="E23" s="19" t="s">
        <v>4</v>
      </c>
      <c r="F23" s="21">
        <v>5</v>
      </c>
      <c r="G23" s="15"/>
      <c r="H23" s="15"/>
      <c r="I23" s="5"/>
      <c r="J23" s="17"/>
      <c r="K23" s="17"/>
      <c r="L23" s="17"/>
      <c r="M23" s="29"/>
      <c r="N23" s="29"/>
      <c r="S23" s="17">
        <v>3</v>
      </c>
      <c r="T23" s="17">
        <v>2</v>
      </c>
      <c r="U23" s="17">
        <f t="shared" si="3"/>
        <v>6</v>
      </c>
      <c r="V23" s="16">
        <f t="shared" si="2"/>
        <v>0</v>
      </c>
      <c r="W23" s="17"/>
    </row>
    <row r="24" spans="1:23" x14ac:dyDescent="0.2">
      <c r="A24" s="18">
        <f t="shared" si="4"/>
        <v>18</v>
      </c>
      <c r="B24" s="12" t="s">
        <v>29</v>
      </c>
      <c r="C24" s="12" t="s">
        <v>34</v>
      </c>
      <c r="D24" s="12"/>
      <c r="E24" s="19" t="s">
        <v>5</v>
      </c>
      <c r="F24" s="21">
        <v>5</v>
      </c>
      <c r="G24" s="15"/>
      <c r="H24" s="15"/>
      <c r="I24" s="5"/>
      <c r="J24" s="17"/>
      <c r="K24" s="17"/>
      <c r="L24" s="17"/>
      <c r="M24" s="29"/>
      <c r="N24" s="29"/>
      <c r="S24" s="17">
        <v>2</v>
      </c>
      <c r="T24" s="17">
        <v>2</v>
      </c>
      <c r="U24" s="17">
        <f t="shared" si="3"/>
        <v>4</v>
      </c>
      <c r="V24" s="16">
        <f t="shared" si="2"/>
        <v>0</v>
      </c>
      <c r="W24" s="17"/>
    </row>
    <row r="25" spans="1:23" x14ac:dyDescent="0.2">
      <c r="A25" s="18">
        <f t="shared" si="4"/>
        <v>19</v>
      </c>
      <c r="B25" s="12" t="s">
        <v>29</v>
      </c>
      <c r="C25" s="12" t="s">
        <v>34</v>
      </c>
      <c r="D25" s="12"/>
      <c r="E25" s="19" t="s">
        <v>6</v>
      </c>
      <c r="F25" s="21">
        <v>5</v>
      </c>
      <c r="G25" s="15"/>
      <c r="H25" s="15"/>
      <c r="I25" s="5"/>
      <c r="J25" s="17"/>
      <c r="K25" s="17"/>
      <c r="L25" s="17"/>
      <c r="M25" s="29"/>
      <c r="N25" s="29"/>
      <c r="S25" s="17">
        <v>6</v>
      </c>
      <c r="T25" s="17">
        <v>2</v>
      </c>
      <c r="U25" s="17">
        <f t="shared" si="3"/>
        <v>12</v>
      </c>
      <c r="V25" s="16">
        <f t="shared" si="2"/>
        <v>0</v>
      </c>
      <c r="W25" s="17"/>
    </row>
    <row r="26" spans="1:23" x14ac:dyDescent="0.2">
      <c r="A26" s="18">
        <f t="shared" si="4"/>
        <v>20</v>
      </c>
      <c r="B26" s="12" t="s">
        <v>29</v>
      </c>
      <c r="C26" s="12" t="s">
        <v>34</v>
      </c>
      <c r="D26" s="12"/>
      <c r="E26" s="19" t="s">
        <v>7</v>
      </c>
      <c r="F26" s="21">
        <v>5</v>
      </c>
      <c r="G26" s="15"/>
      <c r="H26" s="15"/>
      <c r="I26" s="5"/>
      <c r="J26" s="17"/>
      <c r="K26" s="17"/>
      <c r="L26" s="17"/>
      <c r="M26" s="29"/>
      <c r="N26" s="29"/>
      <c r="S26" s="17">
        <v>7</v>
      </c>
      <c r="T26" s="17">
        <v>2</v>
      </c>
      <c r="U26" s="17">
        <f t="shared" si="3"/>
        <v>14</v>
      </c>
      <c r="V26" s="16">
        <f t="shared" si="2"/>
        <v>0</v>
      </c>
      <c r="W26" s="17"/>
    </row>
    <row r="27" spans="1:23" x14ac:dyDescent="0.2">
      <c r="A27" s="18">
        <f t="shared" si="4"/>
        <v>21</v>
      </c>
      <c r="B27" s="12" t="s">
        <v>29</v>
      </c>
      <c r="C27" s="22" t="s">
        <v>35</v>
      </c>
      <c r="D27" s="22"/>
      <c r="E27" s="19" t="s">
        <v>9</v>
      </c>
      <c r="F27" s="20">
        <v>0.25</v>
      </c>
      <c r="G27" s="15"/>
      <c r="H27" s="15"/>
      <c r="I27" s="5"/>
      <c r="J27" s="17"/>
      <c r="K27" s="17"/>
      <c r="L27" s="17"/>
      <c r="M27" s="29"/>
      <c r="N27" s="29"/>
      <c r="S27" s="17">
        <v>2</v>
      </c>
      <c r="T27" s="17">
        <v>2</v>
      </c>
      <c r="U27" s="17">
        <f t="shared" si="3"/>
        <v>4</v>
      </c>
      <c r="V27" s="16">
        <f t="shared" si="2"/>
        <v>0</v>
      </c>
      <c r="W27" s="17"/>
    </row>
    <row r="28" spans="1:23" x14ac:dyDescent="0.2">
      <c r="A28" s="18">
        <f t="shared" si="4"/>
        <v>22</v>
      </c>
      <c r="B28" s="12" t="s">
        <v>29</v>
      </c>
      <c r="C28" s="22" t="s">
        <v>35</v>
      </c>
      <c r="D28" s="22"/>
      <c r="E28" s="19" t="s">
        <v>10</v>
      </c>
      <c r="F28" s="20">
        <v>0.25</v>
      </c>
      <c r="G28" s="15"/>
      <c r="H28" s="15"/>
      <c r="I28" s="5"/>
      <c r="J28" s="17"/>
      <c r="K28" s="17"/>
      <c r="L28" s="17"/>
      <c r="M28" s="29"/>
      <c r="N28" s="29"/>
      <c r="S28" s="17">
        <v>3</v>
      </c>
      <c r="T28" s="17">
        <v>2</v>
      </c>
      <c r="U28" s="17">
        <f t="shared" si="3"/>
        <v>6</v>
      </c>
      <c r="V28" s="16">
        <f t="shared" si="2"/>
        <v>0</v>
      </c>
      <c r="W28" s="17"/>
    </row>
    <row r="29" spans="1:23" x14ac:dyDescent="0.2">
      <c r="A29" s="18">
        <f t="shared" si="4"/>
        <v>23</v>
      </c>
      <c r="B29" s="12" t="s">
        <v>29</v>
      </c>
      <c r="C29" s="22" t="s">
        <v>35</v>
      </c>
      <c r="D29" s="22"/>
      <c r="E29" s="19" t="s">
        <v>8</v>
      </c>
      <c r="F29" s="20">
        <v>0.25</v>
      </c>
      <c r="G29" s="15"/>
      <c r="H29" s="15"/>
      <c r="I29" s="5"/>
      <c r="J29" s="17"/>
      <c r="K29" s="17"/>
      <c r="L29" s="17"/>
      <c r="M29" s="29"/>
      <c r="N29" s="29"/>
      <c r="S29" s="17">
        <v>7</v>
      </c>
      <c r="T29" s="17">
        <v>2</v>
      </c>
      <c r="U29" s="17">
        <f t="shared" si="3"/>
        <v>14</v>
      </c>
      <c r="V29" s="16">
        <f t="shared" si="2"/>
        <v>0</v>
      </c>
      <c r="W29" s="17"/>
    </row>
    <row r="30" spans="1:23" x14ac:dyDescent="0.2">
      <c r="A30" s="18">
        <f t="shared" si="4"/>
        <v>24</v>
      </c>
      <c r="B30" s="12" t="s">
        <v>29</v>
      </c>
      <c r="C30" s="22" t="s">
        <v>35</v>
      </c>
      <c r="D30" s="22"/>
      <c r="E30" s="19" t="s">
        <v>11</v>
      </c>
      <c r="F30" s="20">
        <v>0.25</v>
      </c>
      <c r="G30" s="15"/>
      <c r="H30" s="15"/>
      <c r="I30" s="5"/>
      <c r="J30" s="17"/>
      <c r="K30" s="17"/>
      <c r="L30" s="17"/>
      <c r="M30" s="29"/>
      <c r="N30" s="29"/>
      <c r="S30" s="17">
        <v>3</v>
      </c>
      <c r="T30" s="17">
        <v>2</v>
      </c>
      <c r="U30" s="17">
        <f t="shared" si="3"/>
        <v>6</v>
      </c>
      <c r="V30" s="16">
        <f t="shared" si="2"/>
        <v>0</v>
      </c>
      <c r="W30" s="17"/>
    </row>
    <row r="31" spans="1:23" x14ac:dyDescent="0.2">
      <c r="A31" s="18">
        <f t="shared" si="4"/>
        <v>25</v>
      </c>
      <c r="B31" s="12" t="s">
        <v>29</v>
      </c>
      <c r="C31" s="22" t="s">
        <v>35</v>
      </c>
      <c r="D31" s="22"/>
      <c r="E31" s="19" t="s">
        <v>9</v>
      </c>
      <c r="F31" s="21">
        <v>3</v>
      </c>
      <c r="G31" s="15"/>
      <c r="H31" s="15"/>
      <c r="I31" s="5"/>
      <c r="J31" s="17"/>
      <c r="K31" s="17"/>
      <c r="L31" s="17"/>
      <c r="M31" s="29"/>
      <c r="N31" s="29"/>
      <c r="S31" s="17">
        <v>2</v>
      </c>
      <c r="T31" s="17">
        <v>2</v>
      </c>
      <c r="U31" s="17">
        <f t="shared" si="3"/>
        <v>4</v>
      </c>
      <c r="V31" s="16">
        <f t="shared" si="2"/>
        <v>0</v>
      </c>
      <c r="W31" s="17"/>
    </row>
    <row r="32" spans="1:23" x14ac:dyDescent="0.2">
      <c r="A32" s="18">
        <f t="shared" si="4"/>
        <v>26</v>
      </c>
      <c r="B32" s="12" t="s">
        <v>29</v>
      </c>
      <c r="C32" s="22" t="s">
        <v>35</v>
      </c>
      <c r="D32" s="22"/>
      <c r="E32" s="19" t="s">
        <v>10</v>
      </c>
      <c r="F32" s="21">
        <v>3</v>
      </c>
      <c r="G32" s="15"/>
      <c r="H32" s="15"/>
      <c r="I32" s="5"/>
      <c r="J32" s="17"/>
      <c r="K32" s="17"/>
      <c r="L32" s="17"/>
      <c r="M32" s="29"/>
      <c r="N32" s="29"/>
      <c r="S32" s="17">
        <v>5</v>
      </c>
      <c r="T32" s="17">
        <v>2</v>
      </c>
      <c r="U32" s="17">
        <f t="shared" si="3"/>
        <v>10</v>
      </c>
      <c r="V32" s="16">
        <f t="shared" si="2"/>
        <v>0</v>
      </c>
      <c r="W32" s="17"/>
    </row>
    <row r="33" spans="1:23" x14ac:dyDescent="0.2">
      <c r="A33" s="18">
        <f t="shared" si="4"/>
        <v>27</v>
      </c>
      <c r="B33" s="12" t="s">
        <v>29</v>
      </c>
      <c r="C33" s="22" t="s">
        <v>35</v>
      </c>
      <c r="D33" s="22"/>
      <c r="E33" s="19" t="s">
        <v>8</v>
      </c>
      <c r="F33" s="21">
        <v>3</v>
      </c>
      <c r="G33" s="15"/>
      <c r="H33" s="15"/>
      <c r="I33" s="5"/>
      <c r="J33" s="17"/>
      <c r="K33" s="17"/>
      <c r="L33" s="17"/>
      <c r="M33" s="29"/>
      <c r="N33" s="29"/>
      <c r="S33" s="17">
        <v>7</v>
      </c>
      <c r="T33" s="17">
        <v>2</v>
      </c>
      <c r="U33" s="17">
        <f t="shared" si="3"/>
        <v>14</v>
      </c>
      <c r="V33" s="16">
        <f t="shared" si="2"/>
        <v>0</v>
      </c>
      <c r="W33" s="17"/>
    </row>
    <row r="34" spans="1:23" x14ac:dyDescent="0.2">
      <c r="A34" s="18">
        <f t="shared" si="4"/>
        <v>28</v>
      </c>
      <c r="B34" s="12" t="s">
        <v>29</v>
      </c>
      <c r="C34" s="22" t="s">
        <v>35</v>
      </c>
      <c r="D34" s="22"/>
      <c r="E34" s="19" t="s">
        <v>11</v>
      </c>
      <c r="F34" s="21">
        <v>3</v>
      </c>
      <c r="G34" s="15"/>
      <c r="H34" s="15"/>
      <c r="I34" s="5"/>
      <c r="J34" s="17"/>
      <c r="K34" s="17"/>
      <c r="L34" s="17"/>
      <c r="M34" s="29"/>
      <c r="N34" s="29"/>
      <c r="S34" s="17">
        <v>2</v>
      </c>
      <c r="T34" s="17">
        <v>2</v>
      </c>
      <c r="U34" s="17">
        <f t="shared" si="3"/>
        <v>4</v>
      </c>
      <c r="V34" s="16">
        <f t="shared" si="2"/>
        <v>0</v>
      </c>
      <c r="W34" s="17"/>
    </row>
    <row r="35" spans="1:23" x14ac:dyDescent="0.2">
      <c r="A35" s="18">
        <f t="shared" si="4"/>
        <v>29</v>
      </c>
      <c r="B35" s="22" t="s">
        <v>30</v>
      </c>
      <c r="C35" s="22" t="s">
        <v>36</v>
      </c>
      <c r="D35" s="22"/>
      <c r="E35" s="19" t="s">
        <v>1</v>
      </c>
      <c r="F35" s="20">
        <v>0.18</v>
      </c>
      <c r="G35" s="15"/>
      <c r="H35" s="15"/>
      <c r="I35" s="5"/>
      <c r="J35" s="17"/>
      <c r="K35" s="17"/>
      <c r="L35" s="17"/>
      <c r="M35" s="29"/>
      <c r="N35" s="29"/>
      <c r="S35" s="17">
        <v>4</v>
      </c>
      <c r="T35" s="17">
        <v>1</v>
      </c>
      <c r="U35" s="17">
        <f t="shared" si="3"/>
        <v>4</v>
      </c>
      <c r="V35" s="16">
        <f t="shared" si="2"/>
        <v>0</v>
      </c>
      <c r="W35" s="17"/>
    </row>
    <row r="36" spans="1:23" x14ac:dyDescent="0.2">
      <c r="A36" s="18">
        <f t="shared" si="4"/>
        <v>30</v>
      </c>
      <c r="B36" s="22" t="s">
        <v>30</v>
      </c>
      <c r="C36" s="22" t="s">
        <v>36</v>
      </c>
      <c r="D36" s="22"/>
      <c r="E36" s="19" t="s">
        <v>2</v>
      </c>
      <c r="F36" s="20">
        <v>0.18</v>
      </c>
      <c r="G36" s="15"/>
      <c r="H36" s="15"/>
      <c r="I36" s="5"/>
      <c r="J36" s="17"/>
      <c r="K36" s="17"/>
      <c r="L36" s="17"/>
      <c r="M36" s="29"/>
      <c r="N36" s="29"/>
      <c r="S36" s="17">
        <v>2</v>
      </c>
      <c r="T36" s="17">
        <v>1</v>
      </c>
      <c r="U36" s="17">
        <f t="shared" si="3"/>
        <v>2</v>
      </c>
      <c r="V36" s="16">
        <f t="shared" si="2"/>
        <v>0</v>
      </c>
      <c r="W36" s="17"/>
    </row>
    <row r="37" spans="1:23" x14ac:dyDescent="0.2">
      <c r="A37" s="18">
        <f t="shared" si="4"/>
        <v>31</v>
      </c>
      <c r="B37" s="22" t="s">
        <v>30</v>
      </c>
      <c r="C37" s="22" t="s">
        <v>36</v>
      </c>
      <c r="D37" s="22"/>
      <c r="E37" s="19" t="s">
        <v>3</v>
      </c>
      <c r="F37" s="20">
        <v>0.18</v>
      </c>
      <c r="G37" s="15"/>
      <c r="H37" s="15"/>
      <c r="I37" s="5"/>
      <c r="J37" s="17"/>
      <c r="K37" s="17"/>
      <c r="L37" s="17"/>
      <c r="M37" s="29"/>
      <c r="N37" s="29"/>
      <c r="S37" s="17">
        <v>6</v>
      </c>
      <c r="T37" s="17">
        <v>1</v>
      </c>
      <c r="U37" s="17">
        <f t="shared" si="3"/>
        <v>6</v>
      </c>
      <c r="V37" s="16">
        <f t="shared" si="2"/>
        <v>0</v>
      </c>
      <c r="W37" s="17"/>
    </row>
    <row r="38" spans="1:23" x14ac:dyDescent="0.2">
      <c r="A38" s="18">
        <f t="shared" si="4"/>
        <v>32</v>
      </c>
      <c r="B38" s="22" t="s">
        <v>31</v>
      </c>
      <c r="C38" s="22" t="s">
        <v>35</v>
      </c>
      <c r="D38" s="22"/>
      <c r="E38" s="19" t="s">
        <v>15</v>
      </c>
      <c r="F38" s="20">
        <v>0.18</v>
      </c>
      <c r="G38" s="15"/>
      <c r="H38" s="15"/>
      <c r="I38" s="5"/>
      <c r="J38" s="17"/>
      <c r="K38" s="17"/>
      <c r="L38" s="17"/>
      <c r="M38" s="29"/>
      <c r="N38" s="29"/>
      <c r="S38" s="17">
        <v>7</v>
      </c>
      <c r="T38" s="17">
        <v>2</v>
      </c>
      <c r="U38" s="17">
        <f t="shared" si="3"/>
        <v>14</v>
      </c>
      <c r="V38" s="16">
        <f t="shared" si="2"/>
        <v>0</v>
      </c>
      <c r="W38" s="17"/>
    </row>
    <row r="39" spans="1:23" x14ac:dyDescent="0.2">
      <c r="A39" s="18">
        <f t="shared" si="4"/>
        <v>33</v>
      </c>
      <c r="B39" s="22" t="s">
        <v>31</v>
      </c>
      <c r="C39" s="22" t="s">
        <v>35</v>
      </c>
      <c r="D39" s="22"/>
      <c r="E39" s="19" t="s">
        <v>16</v>
      </c>
      <c r="F39" s="20">
        <v>0.18</v>
      </c>
      <c r="G39" s="15"/>
      <c r="H39" s="15"/>
      <c r="I39" s="5"/>
      <c r="J39" s="17"/>
      <c r="K39" s="17"/>
      <c r="L39" s="17"/>
      <c r="M39" s="29"/>
      <c r="N39" s="29"/>
      <c r="S39" s="17">
        <v>2</v>
      </c>
      <c r="T39" s="17">
        <v>2</v>
      </c>
      <c r="U39" s="17">
        <f t="shared" si="3"/>
        <v>4</v>
      </c>
      <c r="V39" s="16">
        <f t="shared" ref="V39:V59" si="5">N39*K39</f>
        <v>0</v>
      </c>
      <c r="W39" s="17"/>
    </row>
    <row r="40" spans="1:23" x14ac:dyDescent="0.2">
      <c r="A40" s="18">
        <f t="shared" si="4"/>
        <v>34</v>
      </c>
      <c r="B40" s="22" t="s">
        <v>31</v>
      </c>
      <c r="C40" s="22" t="s">
        <v>35</v>
      </c>
      <c r="D40" s="22"/>
      <c r="E40" s="19" t="s">
        <v>17</v>
      </c>
      <c r="F40" s="20">
        <v>0.18</v>
      </c>
      <c r="G40" s="15"/>
      <c r="H40" s="15"/>
      <c r="I40" s="5"/>
      <c r="J40" s="17"/>
      <c r="K40" s="17"/>
      <c r="L40" s="17"/>
      <c r="M40" s="29"/>
      <c r="N40" s="29"/>
      <c r="S40" s="17">
        <v>3</v>
      </c>
      <c r="T40" s="17">
        <v>2</v>
      </c>
      <c r="U40" s="17">
        <f t="shared" si="3"/>
        <v>6</v>
      </c>
      <c r="V40" s="16">
        <f t="shared" si="5"/>
        <v>0</v>
      </c>
      <c r="W40" s="17"/>
    </row>
    <row r="41" spans="1:23" x14ac:dyDescent="0.2">
      <c r="A41" s="18">
        <f t="shared" si="4"/>
        <v>35</v>
      </c>
      <c r="B41" s="22" t="s">
        <v>31</v>
      </c>
      <c r="C41" s="22" t="s">
        <v>35</v>
      </c>
      <c r="D41" s="22"/>
      <c r="E41" s="19" t="s">
        <v>18</v>
      </c>
      <c r="F41" s="20">
        <v>0.18</v>
      </c>
      <c r="G41" s="15"/>
      <c r="H41" s="15"/>
      <c r="I41" s="5"/>
      <c r="J41" s="17"/>
      <c r="K41" s="17"/>
      <c r="L41" s="17"/>
      <c r="M41" s="29"/>
      <c r="N41" s="29"/>
      <c r="S41" s="17">
        <v>7</v>
      </c>
      <c r="T41" s="17">
        <v>2</v>
      </c>
      <c r="U41" s="17">
        <f t="shared" si="3"/>
        <v>14</v>
      </c>
      <c r="V41" s="16">
        <f t="shared" si="5"/>
        <v>0</v>
      </c>
      <c r="W41" s="17"/>
    </row>
    <row r="42" spans="1:23" x14ac:dyDescent="0.2">
      <c r="A42" s="18">
        <f t="shared" si="4"/>
        <v>36</v>
      </c>
      <c r="B42" s="22" t="s">
        <v>31</v>
      </c>
      <c r="C42" s="22" t="s">
        <v>37</v>
      </c>
      <c r="D42" s="22"/>
      <c r="E42" s="19" t="s">
        <v>19</v>
      </c>
      <c r="F42" s="20">
        <v>0.15</v>
      </c>
      <c r="G42" s="15"/>
      <c r="H42" s="15"/>
      <c r="I42" s="5"/>
      <c r="J42" s="17"/>
      <c r="K42" s="17"/>
      <c r="L42" s="17"/>
      <c r="M42" s="29"/>
      <c r="N42" s="29"/>
      <c r="S42" s="17">
        <v>3</v>
      </c>
      <c r="T42" s="17">
        <v>2</v>
      </c>
      <c r="U42" s="17">
        <f t="shared" si="3"/>
        <v>6</v>
      </c>
      <c r="V42" s="16">
        <f t="shared" si="5"/>
        <v>0</v>
      </c>
      <c r="W42" s="17"/>
    </row>
    <row r="43" spans="1:23" x14ac:dyDescent="0.2">
      <c r="A43" s="18">
        <f t="shared" si="4"/>
        <v>37</v>
      </c>
      <c r="B43" s="22" t="s">
        <v>31</v>
      </c>
      <c r="C43" s="22" t="s">
        <v>37</v>
      </c>
      <c r="D43" s="22"/>
      <c r="E43" s="19" t="s">
        <v>27</v>
      </c>
      <c r="F43" s="20">
        <v>0.15</v>
      </c>
      <c r="G43" s="15"/>
      <c r="H43" s="15"/>
      <c r="I43" s="5"/>
      <c r="J43" s="17"/>
      <c r="K43" s="17"/>
      <c r="L43" s="17"/>
      <c r="M43" s="29"/>
      <c r="N43" s="29"/>
      <c r="S43" s="17">
        <v>2</v>
      </c>
      <c r="T43" s="17">
        <v>2</v>
      </c>
      <c r="U43" s="17">
        <f t="shared" si="3"/>
        <v>4</v>
      </c>
      <c r="V43" s="16">
        <f t="shared" si="5"/>
        <v>0</v>
      </c>
      <c r="W43" s="17"/>
    </row>
    <row r="44" spans="1:23" x14ac:dyDescent="0.2">
      <c r="A44" s="18">
        <f t="shared" si="4"/>
        <v>38</v>
      </c>
      <c r="B44" s="22" t="s">
        <v>31</v>
      </c>
      <c r="C44" s="22" t="s">
        <v>37</v>
      </c>
      <c r="D44" s="22"/>
      <c r="E44" s="19" t="s">
        <v>20</v>
      </c>
      <c r="F44" s="20">
        <v>0.15</v>
      </c>
      <c r="G44" s="15"/>
      <c r="H44" s="15"/>
      <c r="I44" s="5"/>
      <c r="J44" s="17"/>
      <c r="K44" s="17"/>
      <c r="L44" s="17"/>
      <c r="M44" s="29"/>
      <c r="N44" s="29"/>
      <c r="S44" s="17">
        <v>5</v>
      </c>
      <c r="T44" s="17">
        <v>2</v>
      </c>
      <c r="U44" s="17">
        <f t="shared" si="3"/>
        <v>10</v>
      </c>
      <c r="V44" s="16">
        <f t="shared" si="5"/>
        <v>0</v>
      </c>
      <c r="W44" s="17"/>
    </row>
    <row r="45" spans="1:23" x14ac:dyDescent="0.2">
      <c r="A45" s="18">
        <f t="shared" si="4"/>
        <v>39</v>
      </c>
      <c r="B45" s="22" t="s">
        <v>31</v>
      </c>
      <c r="C45" s="22" t="s">
        <v>37</v>
      </c>
      <c r="D45" s="22"/>
      <c r="E45" s="19" t="s">
        <v>21</v>
      </c>
      <c r="F45" s="20">
        <v>0.15</v>
      </c>
      <c r="G45" s="15"/>
      <c r="H45" s="15"/>
      <c r="I45" s="5"/>
      <c r="J45" s="17"/>
      <c r="K45" s="17"/>
      <c r="L45" s="17"/>
      <c r="M45" s="29"/>
      <c r="N45" s="29"/>
      <c r="S45" s="17">
        <v>7</v>
      </c>
      <c r="T45" s="17">
        <v>2</v>
      </c>
      <c r="U45" s="17">
        <f t="shared" si="3"/>
        <v>14</v>
      </c>
      <c r="V45" s="16">
        <f t="shared" si="5"/>
        <v>0</v>
      </c>
      <c r="W45" s="17"/>
    </row>
    <row r="46" spans="1:23" x14ac:dyDescent="0.2">
      <c r="A46" s="18">
        <f t="shared" si="4"/>
        <v>40</v>
      </c>
      <c r="B46" s="22" t="s">
        <v>31</v>
      </c>
      <c r="C46" s="22" t="s">
        <v>37</v>
      </c>
      <c r="D46" s="22"/>
      <c r="E46" s="19" t="s">
        <v>22</v>
      </c>
      <c r="F46" s="20">
        <v>0.15</v>
      </c>
      <c r="G46" s="15"/>
      <c r="H46" s="15"/>
      <c r="I46" s="5"/>
      <c r="J46" s="17"/>
      <c r="K46" s="17"/>
      <c r="L46" s="17"/>
      <c r="M46" s="29"/>
      <c r="N46" s="29"/>
      <c r="S46" s="17">
        <v>2</v>
      </c>
      <c r="T46" s="17">
        <v>2</v>
      </c>
      <c r="U46" s="17">
        <f t="shared" si="3"/>
        <v>4</v>
      </c>
      <c r="V46" s="16">
        <f t="shared" si="5"/>
        <v>0</v>
      </c>
      <c r="W46" s="17"/>
    </row>
    <row r="47" spans="1:23" x14ac:dyDescent="0.2">
      <c r="A47" s="18">
        <f t="shared" si="4"/>
        <v>41</v>
      </c>
      <c r="B47" s="22" t="s">
        <v>32</v>
      </c>
      <c r="C47" s="22" t="s">
        <v>35</v>
      </c>
      <c r="D47" s="22"/>
      <c r="E47" s="19" t="s">
        <v>12</v>
      </c>
      <c r="F47" s="20">
        <v>0.1</v>
      </c>
      <c r="G47" s="15"/>
      <c r="H47" s="15"/>
      <c r="I47" s="5"/>
      <c r="J47" s="17"/>
      <c r="K47" s="17"/>
      <c r="L47" s="17"/>
      <c r="M47" s="29"/>
      <c r="N47" s="29"/>
      <c r="S47" s="17">
        <v>4</v>
      </c>
      <c r="T47" s="17">
        <v>3</v>
      </c>
      <c r="U47" s="17">
        <f t="shared" si="3"/>
        <v>12</v>
      </c>
      <c r="V47" s="16">
        <f t="shared" si="5"/>
        <v>0</v>
      </c>
      <c r="W47" s="17"/>
    </row>
    <row r="48" spans="1:23" x14ac:dyDescent="0.2">
      <c r="A48" s="18">
        <f t="shared" si="4"/>
        <v>42</v>
      </c>
      <c r="B48" s="22" t="s">
        <v>32</v>
      </c>
      <c r="C48" s="22" t="s">
        <v>35</v>
      </c>
      <c r="D48" s="22"/>
      <c r="E48" s="19" t="s">
        <v>12</v>
      </c>
      <c r="F48" s="20">
        <v>0.18</v>
      </c>
      <c r="G48" s="15"/>
      <c r="H48" s="15"/>
      <c r="I48" s="5"/>
      <c r="J48" s="17"/>
      <c r="K48" s="17"/>
      <c r="L48" s="17"/>
      <c r="M48" s="29"/>
      <c r="N48" s="29"/>
      <c r="S48" s="17">
        <v>5</v>
      </c>
      <c r="T48" s="17">
        <v>3</v>
      </c>
      <c r="U48" s="17">
        <f t="shared" si="3"/>
        <v>15</v>
      </c>
      <c r="V48" s="16">
        <f t="shared" si="5"/>
        <v>0</v>
      </c>
      <c r="W48" s="17"/>
    </row>
    <row r="49" spans="1:23" x14ac:dyDescent="0.2">
      <c r="A49" s="18">
        <f t="shared" si="4"/>
        <v>43</v>
      </c>
      <c r="B49" s="22" t="s">
        <v>32</v>
      </c>
      <c r="C49" s="22" t="s">
        <v>35</v>
      </c>
      <c r="D49" s="22"/>
      <c r="E49" s="19" t="s">
        <v>14</v>
      </c>
      <c r="F49" s="20">
        <v>0.18</v>
      </c>
      <c r="G49" s="15"/>
      <c r="H49" s="15"/>
      <c r="I49" s="5"/>
      <c r="J49" s="17"/>
      <c r="K49" s="17"/>
      <c r="L49" s="17"/>
      <c r="M49" s="29"/>
      <c r="N49" s="29"/>
      <c r="S49" s="17">
        <v>3</v>
      </c>
      <c r="T49" s="17">
        <v>3</v>
      </c>
      <c r="U49" s="17">
        <f t="shared" si="3"/>
        <v>9</v>
      </c>
      <c r="V49" s="16">
        <f t="shared" si="5"/>
        <v>0</v>
      </c>
      <c r="W49" s="17"/>
    </row>
    <row r="50" spans="1:23" x14ac:dyDescent="0.2">
      <c r="A50" s="18">
        <f t="shared" si="4"/>
        <v>44</v>
      </c>
      <c r="B50" s="22" t="s">
        <v>32</v>
      </c>
      <c r="C50" s="22" t="s">
        <v>35</v>
      </c>
      <c r="D50" s="22"/>
      <c r="E50" s="19" t="s">
        <v>12</v>
      </c>
      <c r="F50" s="20">
        <v>0.4</v>
      </c>
      <c r="G50" s="15"/>
      <c r="H50" s="15"/>
      <c r="I50" s="5"/>
      <c r="J50" s="17"/>
      <c r="K50" s="17"/>
      <c r="L50" s="17"/>
      <c r="M50" s="29"/>
      <c r="N50" s="29"/>
      <c r="S50" s="17">
        <v>2</v>
      </c>
      <c r="T50" s="17">
        <v>3</v>
      </c>
      <c r="U50" s="17">
        <f t="shared" si="3"/>
        <v>6</v>
      </c>
      <c r="V50" s="16">
        <f t="shared" si="5"/>
        <v>0</v>
      </c>
      <c r="W50" s="17"/>
    </row>
    <row r="51" spans="1:23" x14ac:dyDescent="0.2">
      <c r="A51" s="18">
        <f t="shared" si="4"/>
        <v>45</v>
      </c>
      <c r="B51" s="22" t="s">
        <v>32</v>
      </c>
      <c r="C51" s="22" t="s">
        <v>35</v>
      </c>
      <c r="D51" s="22"/>
      <c r="E51" s="19" t="s">
        <v>13</v>
      </c>
      <c r="F51" s="20">
        <v>0.1</v>
      </c>
      <c r="G51" s="15"/>
      <c r="H51" s="15"/>
      <c r="I51" s="5"/>
      <c r="J51" s="17"/>
      <c r="K51" s="17"/>
      <c r="L51" s="17"/>
      <c r="M51" s="29"/>
      <c r="N51" s="29"/>
      <c r="S51" s="17">
        <v>6</v>
      </c>
      <c r="T51" s="17">
        <v>3</v>
      </c>
      <c r="U51" s="17">
        <f t="shared" si="3"/>
        <v>18</v>
      </c>
      <c r="V51" s="16">
        <f t="shared" si="5"/>
        <v>0</v>
      </c>
      <c r="W51" s="17"/>
    </row>
    <row r="52" spans="1:23" x14ac:dyDescent="0.2">
      <c r="A52" s="18">
        <f t="shared" si="4"/>
        <v>46</v>
      </c>
      <c r="B52" s="22" t="s">
        <v>32</v>
      </c>
      <c r="C52" s="22" t="s">
        <v>35</v>
      </c>
      <c r="D52" s="22"/>
      <c r="E52" s="19" t="s">
        <v>13</v>
      </c>
      <c r="F52" s="20">
        <v>0.18</v>
      </c>
      <c r="G52" s="15"/>
      <c r="H52" s="15"/>
      <c r="I52" s="5"/>
      <c r="J52" s="17"/>
      <c r="K52" s="17"/>
      <c r="L52" s="17"/>
      <c r="M52" s="29"/>
      <c r="N52" s="29"/>
      <c r="S52" s="17">
        <v>7</v>
      </c>
      <c r="T52" s="17">
        <v>3</v>
      </c>
      <c r="U52" s="17">
        <f t="shared" si="3"/>
        <v>21</v>
      </c>
      <c r="V52" s="16">
        <f t="shared" si="5"/>
        <v>0</v>
      </c>
      <c r="W52" s="17"/>
    </row>
    <row r="53" spans="1:23" x14ac:dyDescent="0.2">
      <c r="A53" s="18">
        <f t="shared" si="4"/>
        <v>47</v>
      </c>
      <c r="B53" s="22" t="s">
        <v>32</v>
      </c>
      <c r="C53" s="22" t="s">
        <v>35</v>
      </c>
      <c r="D53" s="22"/>
      <c r="E53" s="19" t="s">
        <v>13</v>
      </c>
      <c r="F53" s="20">
        <v>0.4</v>
      </c>
      <c r="G53" s="15"/>
      <c r="H53" s="15"/>
      <c r="I53" s="5"/>
      <c r="J53" s="17"/>
      <c r="K53" s="17"/>
      <c r="L53" s="17"/>
      <c r="M53" s="29"/>
      <c r="N53" s="29"/>
      <c r="S53" s="17">
        <v>2</v>
      </c>
      <c r="T53" s="17">
        <v>3</v>
      </c>
      <c r="U53" s="17">
        <f t="shared" si="3"/>
        <v>6</v>
      </c>
      <c r="V53" s="16">
        <f t="shared" si="5"/>
        <v>0</v>
      </c>
      <c r="W53" s="17"/>
    </row>
    <row r="54" spans="1:23" x14ac:dyDescent="0.2">
      <c r="A54" s="18">
        <f t="shared" si="4"/>
        <v>48</v>
      </c>
      <c r="B54" s="22" t="s">
        <v>32</v>
      </c>
      <c r="C54" s="22" t="s">
        <v>62</v>
      </c>
      <c r="D54" s="22"/>
      <c r="E54" s="19" t="s">
        <v>63</v>
      </c>
      <c r="F54" s="20">
        <v>0.18</v>
      </c>
      <c r="G54" s="15"/>
      <c r="H54" s="15"/>
      <c r="I54" s="5"/>
      <c r="J54" s="17"/>
      <c r="K54" s="17"/>
      <c r="L54" s="17"/>
      <c r="M54" s="29"/>
      <c r="N54" s="29"/>
      <c r="S54" s="17">
        <v>7</v>
      </c>
      <c r="T54" s="17">
        <v>3</v>
      </c>
      <c r="U54" s="17">
        <f t="shared" ref="U54:U55" si="6">S54*T54</f>
        <v>21</v>
      </c>
      <c r="V54" s="16">
        <f t="shared" ref="V54:V55" si="7">N54*K54</f>
        <v>0</v>
      </c>
      <c r="W54" s="17"/>
    </row>
    <row r="55" spans="1:23" x14ac:dyDescent="0.2">
      <c r="A55" s="18">
        <f t="shared" si="4"/>
        <v>49</v>
      </c>
      <c r="B55" s="22" t="s">
        <v>32</v>
      </c>
      <c r="C55" s="22" t="s">
        <v>62</v>
      </c>
      <c r="D55" s="22"/>
      <c r="E55" s="19" t="s">
        <v>63</v>
      </c>
      <c r="F55" s="20">
        <v>0.4</v>
      </c>
      <c r="G55" s="15"/>
      <c r="H55" s="15"/>
      <c r="I55" s="5"/>
      <c r="J55" s="17"/>
      <c r="K55" s="17"/>
      <c r="L55" s="17"/>
      <c r="M55" s="29"/>
      <c r="N55" s="29"/>
      <c r="S55" s="17">
        <v>2</v>
      </c>
      <c r="T55" s="17">
        <v>3</v>
      </c>
      <c r="U55" s="17">
        <f t="shared" si="6"/>
        <v>6</v>
      </c>
      <c r="V55" s="16">
        <f t="shared" si="7"/>
        <v>0</v>
      </c>
      <c r="W55" s="17"/>
    </row>
    <row r="56" spans="1:23" x14ac:dyDescent="0.2">
      <c r="A56" s="18">
        <f>A53+1</f>
        <v>48</v>
      </c>
      <c r="B56" s="22" t="s">
        <v>33</v>
      </c>
      <c r="C56" s="22" t="s">
        <v>38</v>
      </c>
      <c r="D56" s="22"/>
      <c r="E56" s="19" t="s">
        <v>23</v>
      </c>
      <c r="F56" s="20">
        <v>0.18</v>
      </c>
      <c r="G56" s="15"/>
      <c r="H56" s="15"/>
      <c r="I56" s="5"/>
      <c r="J56" s="17"/>
      <c r="K56" s="17"/>
      <c r="L56" s="17"/>
      <c r="M56" s="29"/>
      <c r="N56" s="29"/>
      <c r="S56" s="17">
        <v>3</v>
      </c>
      <c r="T56" s="17">
        <v>2</v>
      </c>
      <c r="U56" s="17">
        <f t="shared" si="3"/>
        <v>6</v>
      </c>
      <c r="V56" s="16">
        <f t="shared" si="5"/>
        <v>0</v>
      </c>
      <c r="W56" s="17"/>
    </row>
    <row r="57" spans="1:23" x14ac:dyDescent="0.2">
      <c r="A57" s="18">
        <f t="shared" si="4"/>
        <v>49</v>
      </c>
      <c r="B57" s="22" t="s">
        <v>33</v>
      </c>
      <c r="C57" s="22" t="s">
        <v>38</v>
      </c>
      <c r="D57" s="22"/>
      <c r="E57" s="19" t="s">
        <v>24</v>
      </c>
      <c r="F57" s="20">
        <v>0.18</v>
      </c>
      <c r="G57" s="15"/>
      <c r="H57" s="15"/>
      <c r="I57" s="5"/>
      <c r="J57" s="17"/>
      <c r="K57" s="17"/>
      <c r="L57" s="17"/>
      <c r="M57" s="29"/>
      <c r="N57" s="29"/>
      <c r="S57" s="17">
        <v>7</v>
      </c>
      <c r="T57" s="17">
        <v>2</v>
      </c>
      <c r="U57" s="17">
        <f t="shared" si="3"/>
        <v>14</v>
      </c>
      <c r="V57" s="16">
        <f t="shared" si="5"/>
        <v>0</v>
      </c>
      <c r="W57" s="17"/>
    </row>
    <row r="58" spans="1:23" x14ac:dyDescent="0.2">
      <c r="A58" s="18">
        <f t="shared" si="4"/>
        <v>50</v>
      </c>
      <c r="B58" s="22" t="s">
        <v>33</v>
      </c>
      <c r="C58" s="22" t="s">
        <v>38</v>
      </c>
      <c r="D58" s="22"/>
      <c r="E58" s="19" t="s">
        <v>25</v>
      </c>
      <c r="F58" s="20">
        <v>0.18</v>
      </c>
      <c r="G58" s="15"/>
      <c r="H58" s="15"/>
      <c r="I58" s="5"/>
      <c r="J58" s="17"/>
      <c r="K58" s="17"/>
      <c r="L58" s="17"/>
      <c r="M58" s="29"/>
      <c r="N58" s="29"/>
      <c r="S58" s="17">
        <v>3</v>
      </c>
      <c r="T58" s="17">
        <v>2</v>
      </c>
      <c r="U58" s="17">
        <f t="shared" si="3"/>
        <v>6</v>
      </c>
      <c r="V58" s="16">
        <f t="shared" si="5"/>
        <v>0</v>
      </c>
      <c r="W58" s="17"/>
    </row>
    <row r="59" spans="1:23" x14ac:dyDescent="0.2">
      <c r="A59" s="18">
        <f t="shared" si="4"/>
        <v>51</v>
      </c>
      <c r="B59" s="22" t="s">
        <v>33</v>
      </c>
      <c r="C59" s="22" t="s">
        <v>38</v>
      </c>
      <c r="D59" s="22"/>
      <c r="E59" s="19" t="s">
        <v>26</v>
      </c>
      <c r="F59" s="20">
        <v>0.18</v>
      </c>
      <c r="G59" s="15"/>
      <c r="H59" s="15"/>
      <c r="I59" s="5"/>
      <c r="J59" s="17"/>
      <c r="K59" s="17"/>
      <c r="L59" s="17"/>
      <c r="M59" s="29"/>
      <c r="N59" s="29"/>
      <c r="S59" s="17">
        <v>2</v>
      </c>
      <c r="T59" s="17">
        <v>2</v>
      </c>
      <c r="U59" s="17">
        <f t="shared" si="3"/>
        <v>4</v>
      </c>
      <c r="V59" s="16">
        <f t="shared" si="5"/>
        <v>0</v>
      </c>
      <c r="W59" s="17"/>
    </row>
    <row r="60" spans="1:23" s="1" customFormat="1" x14ac:dyDescent="0.2">
      <c r="A60" s="23"/>
      <c r="B60" s="24" t="s">
        <v>54</v>
      </c>
      <c r="C60" s="24"/>
      <c r="D60" s="24"/>
      <c r="E60" s="32"/>
      <c r="F60" s="25"/>
      <c r="G60" s="26"/>
      <c r="H60" s="26"/>
      <c r="I60" s="6"/>
      <c r="J60" s="27"/>
      <c r="K60" s="27">
        <f>SUM(K7:K59)</f>
        <v>0</v>
      </c>
      <c r="L60" s="27"/>
      <c r="M60" s="27"/>
      <c r="N60" s="27"/>
      <c r="S60" s="28"/>
      <c r="T60" s="28"/>
      <c r="U60" s="28"/>
      <c r="V60" s="27">
        <f>SUM(V7:V59)</f>
        <v>0</v>
      </c>
      <c r="W60" s="28"/>
    </row>
  </sheetData>
  <pageMargins left="0.23622047244094491" right="0.23622047244094491" top="0.74803149606299213" bottom="0.74803149606299213" header="0.31496062992125984" footer="0.31496062992125984"/>
  <pageSetup paperSize="9" scale="78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прил.1</vt:lpstr>
      <vt:lpstr>прил.2</vt:lpstr>
    </vt:vector>
  </TitlesOfParts>
  <Company>Фуд Юнион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 mac</dc:creator>
  <cp:lastModifiedBy>boos</cp:lastModifiedBy>
  <cp:lastPrinted>2012-05-23T12:14:32Z</cp:lastPrinted>
  <dcterms:created xsi:type="dcterms:W3CDTF">2012-03-02T14:05:21Z</dcterms:created>
  <dcterms:modified xsi:type="dcterms:W3CDTF">2012-12-11T05:56:23Z</dcterms:modified>
</cp:coreProperties>
</file>