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18" i="1" l="1"/>
  <c r="D17" i="1"/>
  <c r="D10" i="1"/>
  <c r="D13" i="1" l="1"/>
  <c r="D11" i="1" s="1"/>
  <c r="D16" i="1"/>
  <c r="D12" i="1"/>
  <c r="C11" i="1"/>
  <c r="C10" i="1" s="1"/>
  <c r="B11" i="1"/>
  <c r="B14" i="1"/>
  <c r="B10" i="1" s="1"/>
  <c r="B17" i="1"/>
  <c r="B16" i="1" s="1"/>
</calcChain>
</file>

<file path=xl/sharedStrings.xml><?xml version="1.0" encoding="utf-8"?>
<sst xmlns="http://schemas.openxmlformats.org/spreadsheetml/2006/main" count="17" uniqueCount="17">
  <si>
    <t>Период</t>
  </si>
  <si>
    <t>Менеджер</t>
  </si>
  <si>
    <t>Контарегнт</t>
  </si>
  <si>
    <t>01.10.2020-31.10.2020</t>
  </si>
  <si>
    <t>Менеджер        Контрагент             Заказ клиента</t>
  </si>
  <si>
    <t>Сумма заказа</t>
  </si>
  <si>
    <t>Бонус</t>
  </si>
  <si>
    <t>Оплата</t>
  </si>
  <si>
    <t>Иванов Сергей</t>
  </si>
  <si>
    <t>ООО "Комета"</t>
  </si>
  <si>
    <t>ИП "Рогушин"</t>
  </si>
  <si>
    <t>Петрова Кристина</t>
  </si>
  <si>
    <t>ООО "Гроза"</t>
  </si>
  <si>
    <t>Заказ № 228 от 15.10.2020</t>
  </si>
  <si>
    <t>Заказ № 229 от 15.10.2020</t>
  </si>
  <si>
    <t>Заказ № 202 от 01.09.2020</t>
  </si>
  <si>
    <t>Заказ № 223 от 10.09.2020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</si>
</sst>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/>
    <xf numFmtId="0" fontId="1" fillId="4" borderId="0" xfId="0" applyFont="1" applyFill="1" applyAlignment="1">
      <alignment horizontal="left" vertical="top"/>
    </xf>
    <xf numFmtId="0" fontId="1" fillId="4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1"/>
  <sheetViews>
    <sheetView tabSelected="1" workbookViewId="0">
      <selection activeCell="F26" sqref="F26"/>
    </sheetView>
  </sheetViews>
  <sheetFormatPr defaultRowHeight="15" x14ac:dyDescent="0.25"/>
  <cols>
    <col min="1" max="1" width="32.5703125" customWidth="1"/>
    <col min="2" max="2" width="24.85546875" customWidth="1"/>
    <col min="3" max="3" width="15.28515625" customWidth="1"/>
    <col min="4" max="4" width="15.85546875" customWidth="1"/>
  </cols>
  <sheetData>
    <row r="1" spans="1:2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1" t="s">
        <v>0</v>
      </c>
      <c r="B2" s="1" t="s">
        <v>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7" t="s">
        <v>4</v>
      </c>
      <c r="B7" s="7" t="s">
        <v>5</v>
      </c>
      <c r="C7" s="7" t="s">
        <v>6</v>
      </c>
      <c r="D7" s="7" t="s">
        <v>7</v>
      </c>
      <c r="E7" s="10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8"/>
      <c r="B8" s="8"/>
      <c r="C8" s="8"/>
      <c r="D8" s="8"/>
      <c r="E8" s="10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 x14ac:dyDescent="0.25">
      <c r="A9" s="9"/>
      <c r="B9" s="9"/>
      <c r="C9" s="9"/>
      <c r="D9" s="9"/>
      <c r="E9" s="10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8</v>
      </c>
      <c r="B10" s="4">
        <f>SUM(B14,B11)</f>
        <v>178000</v>
      </c>
      <c r="C10" s="4">
        <f>SUM(C11,C14)</f>
        <v>30000</v>
      </c>
      <c r="D10" s="4">
        <f>SUM(D14,D11)</f>
        <v>146000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5" t="s">
        <v>9</v>
      </c>
      <c r="B11" s="6">
        <f>SUM(B12:B13)</f>
        <v>157000</v>
      </c>
      <c r="C11" s="6">
        <f>SUM(C12:C13)</f>
        <v>30000</v>
      </c>
      <c r="D11" s="6">
        <f>SUM(D13,D12)</f>
        <v>125000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2" t="s">
        <v>16</v>
      </c>
      <c r="B12" s="1">
        <v>120000</v>
      </c>
      <c r="C12" s="1">
        <v>23000</v>
      </c>
      <c r="D12" s="1">
        <f>120000-C12</f>
        <v>97000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2" t="s">
        <v>13</v>
      </c>
      <c r="B13" s="1">
        <v>37000</v>
      </c>
      <c r="C13" s="1">
        <v>7000</v>
      </c>
      <c r="D13" s="1">
        <f>35000-C13</f>
        <v>28000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5" t="s">
        <v>10</v>
      </c>
      <c r="B14" s="6">
        <f>B15</f>
        <v>21000</v>
      </c>
      <c r="C14" s="6"/>
      <c r="D14" s="6">
        <v>21000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2" t="s">
        <v>15</v>
      </c>
      <c r="B15" s="1">
        <v>21000</v>
      </c>
      <c r="C15" s="1"/>
      <c r="D15" s="1">
        <v>21000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 t="s">
        <v>11</v>
      </c>
      <c r="B16" s="4">
        <f>B17</f>
        <v>24000</v>
      </c>
      <c r="C16" s="4">
        <v>2100</v>
      </c>
      <c r="D16" s="4">
        <f>D17</f>
        <v>9900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 t="s">
        <v>12</v>
      </c>
      <c r="B17" s="6">
        <f>B18</f>
        <v>24000</v>
      </c>
      <c r="C17" s="6">
        <v>2100</v>
      </c>
      <c r="D17" s="6">
        <f>12000-C17</f>
        <v>9900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2" t="s">
        <v>14</v>
      </c>
      <c r="B18" s="1">
        <v>24000</v>
      </c>
      <c r="C18" s="1">
        <v>2100</v>
      </c>
      <c r="D18" s="6">
        <f>12000-C18</f>
        <v>9900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1"/>
      <c r="B159" s="1"/>
      <c r="C159" s="1"/>
      <c r="D159" s="1"/>
      <c r="E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1"/>
      <c r="B160" s="1"/>
      <c r="C160" s="1"/>
      <c r="D160" s="1"/>
      <c r="E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1"/>
      <c r="B161" s="1"/>
      <c r="C161" s="1"/>
      <c r="D161" s="1"/>
      <c r="E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</sheetData>
  <mergeCells count="5">
    <mergeCell ref="A7:A9"/>
    <mergeCell ref="B7:B9"/>
    <mergeCell ref="C7:C9"/>
    <mergeCell ref="D7:D9"/>
    <mergeCell ref="E7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2020-11-18T06:43:43Z</dcterms:modified>
</cp:coreProperties>
</file>