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Dmitry\Downloads\"/>
    </mc:Choice>
  </mc:AlternateContent>
  <xr:revisionPtr revIDLastSave="0" documentId="13_ncr:1_{8551189F-7EA0-42AE-A5CD-A771B31BE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P17" i="1"/>
  <c r="R17" i="1"/>
  <c r="M5" i="1"/>
  <c r="P5" i="1"/>
  <c r="R5" i="1"/>
  <c r="M10" i="1"/>
  <c r="P10" i="1"/>
  <c r="R10" i="1"/>
  <c r="M14" i="1"/>
  <c r="P14" i="1"/>
  <c r="R14" i="1"/>
  <c r="M9" i="1"/>
  <c r="P9" i="1"/>
  <c r="R9" i="1"/>
  <c r="M11" i="1"/>
  <c r="P11" i="1"/>
  <c r="R11" i="1"/>
  <c r="M15" i="1"/>
  <c r="P15" i="1"/>
  <c r="R15" i="1"/>
  <c r="M16" i="1"/>
  <c r="P16" i="1"/>
  <c r="R16" i="1"/>
  <c r="M8" i="1"/>
  <c r="P8" i="1"/>
  <c r="R8" i="1"/>
  <c r="M18" i="1"/>
  <c r="P18" i="1"/>
  <c r="R18" i="1"/>
  <c r="M12" i="1"/>
  <c r="P12" i="1"/>
  <c r="R12" i="1"/>
  <c r="M13" i="1"/>
  <c r="P13" i="1"/>
  <c r="R13" i="1"/>
  <c r="M6" i="1"/>
  <c r="P6" i="1"/>
  <c r="R6" i="1"/>
  <c r="M24" i="1"/>
  <c r="P24" i="1"/>
  <c r="R24" i="1"/>
  <c r="M19" i="1"/>
  <c r="P19" i="1"/>
  <c r="R19" i="1"/>
  <c r="M7" i="1"/>
  <c r="P7" i="1"/>
  <c r="R7" i="1"/>
  <c r="M22" i="1"/>
  <c r="P22" i="1"/>
  <c r="R22" i="1"/>
  <c r="M21" i="1"/>
  <c r="P21" i="1"/>
  <c r="R21" i="1"/>
  <c r="M20" i="1"/>
  <c r="P20" i="1"/>
  <c r="R20" i="1"/>
  <c r="M23" i="1"/>
  <c r="P23" i="1"/>
  <c r="R23" i="1"/>
  <c r="R25" i="1"/>
  <c r="L26" i="1"/>
  <c r="E27" i="1" l="1"/>
  <c r="R26" i="1" s="1"/>
  <c r="A5" i="1" l="1"/>
  <c r="A10" i="1"/>
  <c r="A14" i="1"/>
  <c r="A9" i="1"/>
  <c r="A11" i="1"/>
  <c r="A15" i="1"/>
  <c r="A16" i="1"/>
  <c r="A8" i="1"/>
  <c r="A18" i="1"/>
  <c r="A12" i="1"/>
  <c r="A13" i="1"/>
  <c r="A6" i="1"/>
  <c r="A24" i="1"/>
  <c r="A19" i="1"/>
  <c r="A7" i="1"/>
  <c r="A22" i="1"/>
  <c r="A21" i="1"/>
  <c r="A20" i="1"/>
  <c r="A23" i="1"/>
  <c r="A17" i="1"/>
  <c r="A2" i="1"/>
  <c r="O23" i="1" l="1"/>
  <c r="N23" i="1"/>
  <c r="S23" i="1"/>
  <c r="O13" i="1"/>
  <c r="N13" i="1"/>
  <c r="S13" i="1"/>
  <c r="N20" i="1"/>
  <c r="S20" i="1"/>
  <c r="O20" i="1"/>
  <c r="N19" i="1"/>
  <c r="S19" i="1"/>
  <c r="O19" i="1"/>
  <c r="N12" i="1"/>
  <c r="S12" i="1"/>
  <c r="O12" i="1"/>
  <c r="N6" i="1"/>
  <c r="S6" i="1"/>
  <c r="O6" i="1"/>
  <c r="O7" i="1"/>
  <c r="N7" i="1"/>
  <c r="S7" i="1"/>
  <c r="O21" i="1"/>
  <c r="N21" i="1"/>
  <c r="S21" i="1"/>
  <c r="O24" i="1"/>
  <c r="N24" i="1"/>
  <c r="S24" i="1"/>
  <c r="O18" i="1"/>
  <c r="N18" i="1"/>
  <c r="S18" i="1"/>
  <c r="O22" i="1"/>
  <c r="N22" i="1"/>
  <c r="S22" i="1"/>
  <c r="N8" i="1"/>
  <c r="S8" i="1"/>
  <c r="O8" i="1"/>
  <c r="O16" i="1"/>
  <c r="N16" i="1"/>
  <c r="S16" i="1"/>
  <c r="O11" i="1" l="1"/>
  <c r="N11" i="1"/>
  <c r="S11" i="1"/>
  <c r="O5" i="1"/>
  <c r="N5" i="1"/>
  <c r="S5" i="1"/>
  <c r="N9" i="1"/>
  <c r="S9" i="1"/>
  <c r="O9" i="1"/>
  <c r="N15" i="1"/>
  <c r="S15" i="1"/>
  <c r="O15" i="1"/>
  <c r="N17" i="1"/>
  <c r="S17" i="1"/>
  <c r="O17" i="1"/>
  <c r="O14" i="1"/>
  <c r="N14" i="1"/>
  <c r="S14" i="1"/>
  <c r="N10" i="1"/>
  <c r="S10" i="1"/>
  <c r="O10" i="1"/>
  <c r="E25" i="1"/>
  <c r="M26" i="1" s="1"/>
</calcChain>
</file>

<file path=xl/sharedStrings.xml><?xml version="1.0" encoding="utf-8"?>
<sst xmlns="http://schemas.openxmlformats.org/spreadsheetml/2006/main" count="20" uniqueCount="19">
  <si>
    <t>число страз</t>
  </si>
  <si>
    <t>Цвет</t>
  </si>
  <si>
    <t>План______</t>
  </si>
  <si>
    <t>Факт______</t>
  </si>
  <si>
    <t>Примечание</t>
  </si>
  <si>
    <t>+10%</t>
  </si>
  <si>
    <t>перерасход</t>
  </si>
  <si>
    <t>240 цвет</t>
  </si>
  <si>
    <t>Стразы</t>
  </si>
  <si>
    <t>на картине</t>
  </si>
  <si>
    <t>Фактически</t>
  </si>
  <si>
    <t>Комплект№_____________</t>
  </si>
  <si>
    <t>Дата___________________</t>
  </si>
  <si>
    <t>Комплект стилус и блюдце</t>
  </si>
  <si>
    <t>1 шт.</t>
  </si>
  <si>
    <t>Номер</t>
  </si>
  <si>
    <t>Итого:</t>
  </si>
  <si>
    <t>Вес</t>
  </si>
  <si>
    <t>352г.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</si>
</sst>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;\-#;&quot;_&quot;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0"/>
      <color rgb="FF000000"/>
      <name val="Courier New"/>
      <family val="3"/>
      <charset val="204"/>
    </font>
    <font>
      <b/>
      <sz val="16"/>
      <color rgb="FF000000"/>
      <name val="Arial"/>
      <family val="2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b/>
      <sz val="14"/>
      <color theme="0" tint="-0.249977111117893"/>
      <name val="Calibri"/>
      <family val="2"/>
      <charset val="204"/>
      <scheme val="minor"/>
    </font>
    <font>
      <b/>
      <sz val="12"/>
      <color theme="0" tint="-0.249977111117893"/>
      <name val="Calibri"/>
      <family val="2"/>
      <charset val="204"/>
      <scheme val="minor"/>
    </font>
    <font>
      <b/>
      <sz val="11"/>
      <color theme="0" tint="-0.249977111117893"/>
      <name val="Arial"/>
      <family val="2"/>
      <charset val="204"/>
    </font>
    <font>
      <sz val="10"/>
      <color theme="0" tint="-0.249977111117893"/>
      <name val="Courier New"/>
      <family val="3"/>
      <charset val="204"/>
    </font>
    <font>
      <b/>
      <sz val="11"/>
      <color theme="0" tint="-0.249977111117893"/>
      <name val="Calibri"/>
      <family val="2"/>
      <charset val="204"/>
      <scheme val="minor"/>
    </font>
    <font>
      <b/>
      <sz val="10"/>
      <color theme="0" tint="-0.249977111117893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0"/>
      <color theme="0" tint="-0.249977111117893"/>
      <name val="Calibri"/>
      <family val="2"/>
      <charset val="204"/>
      <scheme val="minor"/>
    </font>
    <font>
      <b/>
      <sz val="12"/>
      <color theme="0" tint="-0.24997711111789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1" fillId="0" borderId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3" xfId="2" applyNumberFormat="1" applyFont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0" fontId="12" fillId="0" borderId="5" xfId="2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center"/>
    </xf>
    <xf numFmtId="14" fontId="14" fillId="0" borderId="0" xfId="0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14" fontId="0" fillId="0" borderId="13" xfId="0" applyNumberFormat="1" applyBorder="1" applyAlignment="1">
      <alignment horizontal="center" vertical="center" wrapText="1"/>
    </xf>
    <xf numFmtId="0" fontId="14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9" fontId="14" fillId="0" borderId="0" xfId="1" applyFont="1" applyBorder="1" applyAlignment="1">
      <alignment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NumberFormat="1" applyFont="1" applyBorder="1" applyAlignment="1">
      <alignment vertical="center" wrapText="1"/>
    </xf>
    <xf numFmtId="164" fontId="14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2" xr:uid="{00000000-0005-0000-0000-000001000000}"/>
    <cellStyle name="Процентный" xfId="1" builtinId="5"/>
  </cellStyles>
  <dxfs count="3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sE/Desktop/&#1058;&#1077;&#1093;&#1082;&#1072;&#1088;&#1090;&#1099;%20&#1087;&#1086;%201/&#1054;&#1073;&#1086;&#1088;&#1086;&#1090;%20&#1089;&#1090;&#1088;&#1072;&#10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6;&#1077;&#1075;&#1083;&#1072;&#1084;&#1077;&#1085;&#1090;&#1099;/_!&#1064;&#1040;&#1041;&#1051;&#1054;&#1053;&#1067;/&#1055;&#1072;&#1083;&#1080;&#1090;&#1088;&#1072;_240_&#1094;&#1074;&#1077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">
          <cell r="A1" t="str">
            <v>Артикул</v>
          </cell>
          <cell r="B1" t="str">
            <v>Номер</v>
          </cell>
        </row>
        <row r="2">
          <cell r="A2">
            <v>310</v>
          </cell>
          <cell r="B2">
            <v>1</v>
          </cell>
        </row>
        <row r="3">
          <cell r="A3">
            <v>939</v>
          </cell>
          <cell r="B3">
            <v>2</v>
          </cell>
        </row>
        <row r="4">
          <cell r="A4">
            <v>3371</v>
          </cell>
          <cell r="B4">
            <v>3</v>
          </cell>
        </row>
        <row r="5">
          <cell r="A5">
            <v>3799</v>
          </cell>
          <cell r="B5">
            <v>4</v>
          </cell>
        </row>
        <row r="6">
          <cell r="A6">
            <v>414</v>
          </cell>
          <cell r="B6">
            <v>5</v>
          </cell>
        </row>
        <row r="7">
          <cell r="A7">
            <v>3865</v>
          </cell>
          <cell r="B7">
            <v>6</v>
          </cell>
        </row>
        <row r="8">
          <cell r="A8">
            <v>318</v>
          </cell>
          <cell r="B8">
            <v>7</v>
          </cell>
        </row>
        <row r="9">
          <cell r="A9">
            <v>938</v>
          </cell>
          <cell r="B9">
            <v>8</v>
          </cell>
        </row>
        <row r="10">
          <cell r="A10">
            <v>317</v>
          </cell>
          <cell r="B10">
            <v>9</v>
          </cell>
        </row>
        <row r="11">
          <cell r="A11">
            <v>336</v>
          </cell>
          <cell r="B11">
            <v>10</v>
          </cell>
        </row>
        <row r="12">
          <cell r="A12">
            <v>415</v>
          </cell>
          <cell r="B12">
            <v>11</v>
          </cell>
        </row>
        <row r="13">
          <cell r="A13">
            <v>413</v>
          </cell>
          <cell r="B13">
            <v>12</v>
          </cell>
        </row>
        <row r="14">
          <cell r="A14">
            <v>890</v>
          </cell>
          <cell r="B14">
            <v>13</v>
          </cell>
        </row>
        <row r="15">
          <cell r="A15">
            <v>934</v>
          </cell>
          <cell r="B15">
            <v>14</v>
          </cell>
        </row>
        <row r="16">
          <cell r="A16">
            <v>898</v>
          </cell>
          <cell r="B16">
            <v>15</v>
          </cell>
        </row>
        <row r="17">
          <cell r="A17">
            <v>434</v>
          </cell>
          <cell r="B17">
            <v>16</v>
          </cell>
        </row>
        <row r="18">
          <cell r="A18">
            <v>300</v>
          </cell>
          <cell r="B18">
            <v>17</v>
          </cell>
        </row>
        <row r="19">
          <cell r="A19">
            <v>814</v>
          </cell>
          <cell r="B19">
            <v>18</v>
          </cell>
        </row>
        <row r="20">
          <cell r="A20">
            <v>5200</v>
          </cell>
          <cell r="B20">
            <v>19</v>
          </cell>
        </row>
        <row r="21">
          <cell r="A21">
            <v>780</v>
          </cell>
          <cell r="B21">
            <v>20</v>
          </cell>
        </row>
        <row r="22">
          <cell r="A22">
            <v>762</v>
          </cell>
          <cell r="B22">
            <v>21</v>
          </cell>
        </row>
        <row r="23">
          <cell r="A23">
            <v>437</v>
          </cell>
          <cell r="B23">
            <v>22</v>
          </cell>
        </row>
        <row r="24">
          <cell r="A24">
            <v>436</v>
          </cell>
          <cell r="B24">
            <v>23</v>
          </cell>
        </row>
        <row r="25">
          <cell r="A25">
            <v>841</v>
          </cell>
          <cell r="B25">
            <v>24</v>
          </cell>
        </row>
        <row r="26">
          <cell r="A26">
            <v>3756</v>
          </cell>
          <cell r="B26">
            <v>25</v>
          </cell>
        </row>
        <row r="27">
          <cell r="A27">
            <v>827</v>
          </cell>
          <cell r="B27">
            <v>26</v>
          </cell>
        </row>
        <row r="28">
          <cell r="A28">
            <v>712</v>
          </cell>
          <cell r="B28">
            <v>27</v>
          </cell>
        </row>
        <row r="29">
          <cell r="A29">
            <v>975</v>
          </cell>
          <cell r="B29">
            <v>28</v>
          </cell>
        </row>
        <row r="30">
          <cell r="A30">
            <v>3024</v>
          </cell>
          <cell r="B30">
            <v>29</v>
          </cell>
        </row>
        <row r="31">
          <cell r="A31">
            <v>3772</v>
          </cell>
          <cell r="B31">
            <v>30</v>
          </cell>
        </row>
        <row r="32">
          <cell r="A32">
            <v>433</v>
          </cell>
          <cell r="B32">
            <v>31</v>
          </cell>
        </row>
        <row r="33">
          <cell r="A33">
            <v>469</v>
          </cell>
          <cell r="B33">
            <v>32</v>
          </cell>
        </row>
        <row r="34">
          <cell r="A34">
            <v>632</v>
          </cell>
          <cell r="B34">
            <v>33</v>
          </cell>
        </row>
        <row r="35">
          <cell r="A35">
            <v>801</v>
          </cell>
          <cell r="B35">
            <v>34</v>
          </cell>
        </row>
        <row r="36">
          <cell r="A36">
            <v>838</v>
          </cell>
          <cell r="B36">
            <v>35</v>
          </cell>
        </row>
        <row r="37">
          <cell r="A37">
            <v>986</v>
          </cell>
          <cell r="B37">
            <v>36</v>
          </cell>
        </row>
        <row r="38">
          <cell r="A38">
            <v>666</v>
          </cell>
          <cell r="B38">
            <v>37</v>
          </cell>
        </row>
        <row r="39">
          <cell r="A39">
            <v>645</v>
          </cell>
          <cell r="B39">
            <v>38</v>
          </cell>
        </row>
        <row r="40">
          <cell r="A40">
            <v>312</v>
          </cell>
          <cell r="B40">
            <v>39</v>
          </cell>
        </row>
        <row r="41">
          <cell r="A41">
            <v>3755</v>
          </cell>
          <cell r="B41">
            <v>40</v>
          </cell>
        </row>
        <row r="42">
          <cell r="A42">
            <v>823</v>
          </cell>
          <cell r="B42">
            <v>41</v>
          </cell>
        </row>
        <row r="43">
          <cell r="A43">
            <v>905</v>
          </cell>
          <cell r="B43">
            <v>42</v>
          </cell>
        </row>
        <row r="44">
          <cell r="A44">
            <v>3854</v>
          </cell>
          <cell r="B44">
            <v>43</v>
          </cell>
        </row>
        <row r="45">
          <cell r="A45">
            <v>648</v>
          </cell>
          <cell r="B45">
            <v>44</v>
          </cell>
        </row>
        <row r="46">
          <cell r="A46">
            <v>935</v>
          </cell>
          <cell r="B46">
            <v>45</v>
          </cell>
        </row>
        <row r="47">
          <cell r="A47">
            <v>741</v>
          </cell>
          <cell r="B47">
            <v>46</v>
          </cell>
        </row>
        <row r="48">
          <cell r="A48">
            <v>797</v>
          </cell>
          <cell r="B48">
            <v>47</v>
          </cell>
        </row>
        <row r="49">
          <cell r="A49">
            <v>996</v>
          </cell>
          <cell r="B49">
            <v>48</v>
          </cell>
        </row>
        <row r="50">
          <cell r="A50">
            <v>803</v>
          </cell>
          <cell r="B50">
            <v>49</v>
          </cell>
        </row>
        <row r="51">
          <cell r="A51">
            <v>817</v>
          </cell>
          <cell r="B51">
            <v>50</v>
          </cell>
        </row>
        <row r="52">
          <cell r="A52">
            <v>904</v>
          </cell>
          <cell r="B52">
            <v>51</v>
          </cell>
        </row>
        <row r="53">
          <cell r="A53">
            <v>813</v>
          </cell>
          <cell r="B53">
            <v>52</v>
          </cell>
        </row>
        <row r="54">
          <cell r="A54">
            <v>963</v>
          </cell>
          <cell r="B54">
            <v>53</v>
          </cell>
        </row>
        <row r="55">
          <cell r="A55">
            <v>815</v>
          </cell>
          <cell r="B55">
            <v>54</v>
          </cell>
        </row>
        <row r="56">
          <cell r="A56">
            <v>799</v>
          </cell>
          <cell r="B56">
            <v>55</v>
          </cell>
        </row>
        <row r="57">
          <cell r="A57">
            <v>435</v>
          </cell>
          <cell r="B57">
            <v>56</v>
          </cell>
        </row>
        <row r="58">
          <cell r="A58">
            <v>936</v>
          </cell>
          <cell r="B58">
            <v>57</v>
          </cell>
        </row>
        <row r="59">
          <cell r="A59">
            <v>820</v>
          </cell>
          <cell r="B59">
            <v>58</v>
          </cell>
        </row>
        <row r="60">
          <cell r="A60">
            <v>168</v>
          </cell>
          <cell r="B60">
            <v>59</v>
          </cell>
        </row>
        <row r="61">
          <cell r="A61">
            <v>613</v>
          </cell>
          <cell r="B61">
            <v>60</v>
          </cell>
        </row>
        <row r="62">
          <cell r="A62">
            <v>470</v>
          </cell>
          <cell r="B62">
            <v>61</v>
          </cell>
        </row>
        <row r="63">
          <cell r="A63">
            <v>893</v>
          </cell>
          <cell r="B63">
            <v>62</v>
          </cell>
        </row>
        <row r="64">
          <cell r="A64">
            <v>327</v>
          </cell>
          <cell r="B64">
            <v>63</v>
          </cell>
        </row>
        <row r="65">
          <cell r="A65">
            <v>3776</v>
          </cell>
          <cell r="B65">
            <v>64</v>
          </cell>
        </row>
        <row r="66">
          <cell r="A66">
            <v>3753</v>
          </cell>
          <cell r="B66">
            <v>65</v>
          </cell>
        </row>
        <row r="67">
          <cell r="A67">
            <v>209</v>
          </cell>
          <cell r="B67">
            <v>66</v>
          </cell>
        </row>
        <row r="68">
          <cell r="A68">
            <v>3706</v>
          </cell>
          <cell r="B68">
            <v>67</v>
          </cell>
        </row>
        <row r="69">
          <cell r="A69">
            <v>825</v>
          </cell>
          <cell r="B69">
            <v>68</v>
          </cell>
        </row>
        <row r="70">
          <cell r="A70">
            <v>605</v>
          </cell>
          <cell r="B70">
            <v>69</v>
          </cell>
        </row>
        <row r="71">
          <cell r="A71">
            <v>776</v>
          </cell>
          <cell r="B71">
            <v>70</v>
          </cell>
        </row>
        <row r="72">
          <cell r="A72">
            <v>334</v>
          </cell>
          <cell r="B72">
            <v>71</v>
          </cell>
        </row>
        <row r="73">
          <cell r="A73">
            <v>304</v>
          </cell>
          <cell r="B73">
            <v>72</v>
          </cell>
        </row>
        <row r="74">
          <cell r="A74">
            <v>738</v>
          </cell>
          <cell r="B74">
            <v>73</v>
          </cell>
        </row>
        <row r="75">
          <cell r="A75">
            <v>211</v>
          </cell>
          <cell r="B75">
            <v>74</v>
          </cell>
        </row>
        <row r="76">
          <cell r="A76">
            <v>322</v>
          </cell>
          <cell r="B76">
            <v>75</v>
          </cell>
        </row>
        <row r="77">
          <cell r="A77">
            <v>3766</v>
          </cell>
          <cell r="B77">
            <v>76</v>
          </cell>
        </row>
        <row r="78">
          <cell r="A78">
            <v>224</v>
          </cell>
          <cell r="B78">
            <v>77</v>
          </cell>
        </row>
        <row r="79">
          <cell r="A79">
            <v>453</v>
          </cell>
          <cell r="B79">
            <v>78</v>
          </cell>
        </row>
        <row r="80">
          <cell r="A80">
            <v>816</v>
          </cell>
          <cell r="B80">
            <v>79</v>
          </cell>
        </row>
        <row r="81">
          <cell r="A81">
            <v>970</v>
          </cell>
          <cell r="B81">
            <v>80</v>
          </cell>
        </row>
        <row r="82">
          <cell r="A82">
            <v>746</v>
          </cell>
          <cell r="B82">
            <v>81</v>
          </cell>
        </row>
        <row r="83">
          <cell r="A83">
            <v>891</v>
          </cell>
          <cell r="B83">
            <v>82</v>
          </cell>
        </row>
        <row r="84">
          <cell r="A84">
            <v>842</v>
          </cell>
          <cell r="B84">
            <v>83</v>
          </cell>
        </row>
        <row r="85">
          <cell r="A85">
            <v>162</v>
          </cell>
          <cell r="B85">
            <v>84</v>
          </cell>
        </row>
        <row r="86">
          <cell r="A86">
            <v>451</v>
          </cell>
          <cell r="B86">
            <v>85</v>
          </cell>
        </row>
        <row r="87">
          <cell r="A87">
            <v>3839</v>
          </cell>
          <cell r="B87">
            <v>86</v>
          </cell>
        </row>
        <row r="88">
          <cell r="A88">
            <v>646</v>
          </cell>
          <cell r="B88">
            <v>87</v>
          </cell>
        </row>
        <row r="89">
          <cell r="A89">
            <v>725</v>
          </cell>
          <cell r="B89">
            <v>88</v>
          </cell>
        </row>
        <row r="90">
          <cell r="A90">
            <v>844</v>
          </cell>
          <cell r="B90">
            <v>89</v>
          </cell>
        </row>
        <row r="91">
          <cell r="A91">
            <v>798</v>
          </cell>
          <cell r="B91">
            <v>90</v>
          </cell>
        </row>
        <row r="92">
          <cell r="A92">
            <v>720</v>
          </cell>
          <cell r="B92">
            <v>91</v>
          </cell>
        </row>
        <row r="93">
          <cell r="A93">
            <v>3743</v>
          </cell>
          <cell r="B93">
            <v>92</v>
          </cell>
        </row>
        <row r="94">
          <cell r="A94">
            <v>907</v>
          </cell>
          <cell r="B94">
            <v>93</v>
          </cell>
        </row>
        <row r="95">
          <cell r="A95">
            <v>580</v>
          </cell>
          <cell r="B95">
            <v>94</v>
          </cell>
        </row>
        <row r="96">
          <cell r="A96">
            <v>946</v>
          </cell>
          <cell r="B96">
            <v>95</v>
          </cell>
        </row>
        <row r="97">
          <cell r="A97">
            <v>924</v>
          </cell>
          <cell r="B97">
            <v>96</v>
          </cell>
        </row>
        <row r="98">
          <cell r="A98">
            <v>208</v>
          </cell>
          <cell r="B98">
            <v>97</v>
          </cell>
        </row>
        <row r="99">
          <cell r="A99">
            <v>154</v>
          </cell>
          <cell r="B99">
            <v>98</v>
          </cell>
        </row>
        <row r="100">
          <cell r="A100">
            <v>779</v>
          </cell>
          <cell r="B100">
            <v>99</v>
          </cell>
        </row>
        <row r="101">
          <cell r="A101">
            <v>3801</v>
          </cell>
          <cell r="B101">
            <v>100</v>
          </cell>
        </row>
        <row r="102">
          <cell r="A102">
            <v>452</v>
          </cell>
          <cell r="B102">
            <v>101</v>
          </cell>
        </row>
        <row r="103">
          <cell r="A103">
            <v>743</v>
          </cell>
          <cell r="B103">
            <v>102</v>
          </cell>
        </row>
        <row r="104">
          <cell r="A104">
            <v>3747</v>
          </cell>
          <cell r="B104">
            <v>103</v>
          </cell>
        </row>
        <row r="105">
          <cell r="A105">
            <v>937</v>
          </cell>
          <cell r="B105">
            <v>104</v>
          </cell>
        </row>
        <row r="106">
          <cell r="A106">
            <v>3843</v>
          </cell>
          <cell r="B106">
            <v>105</v>
          </cell>
        </row>
        <row r="107">
          <cell r="A107">
            <v>333</v>
          </cell>
          <cell r="B107">
            <v>106</v>
          </cell>
        </row>
        <row r="108">
          <cell r="A108">
            <v>321</v>
          </cell>
          <cell r="B108">
            <v>107</v>
          </cell>
        </row>
        <row r="109">
          <cell r="A109">
            <v>895</v>
          </cell>
          <cell r="B109">
            <v>108</v>
          </cell>
        </row>
        <row r="110">
          <cell r="A110">
            <v>471</v>
          </cell>
          <cell r="B110">
            <v>109</v>
          </cell>
        </row>
        <row r="111">
          <cell r="A111">
            <v>169</v>
          </cell>
          <cell r="B111">
            <v>110</v>
          </cell>
        </row>
        <row r="112">
          <cell r="A112">
            <v>3768</v>
          </cell>
          <cell r="B112">
            <v>111</v>
          </cell>
        </row>
        <row r="113">
          <cell r="A113">
            <v>554</v>
          </cell>
          <cell r="B113">
            <v>112</v>
          </cell>
        </row>
        <row r="114">
          <cell r="A114">
            <v>402</v>
          </cell>
          <cell r="B114">
            <v>113</v>
          </cell>
        </row>
        <row r="115">
          <cell r="A115">
            <v>726</v>
          </cell>
          <cell r="B115">
            <v>114</v>
          </cell>
        </row>
        <row r="116">
          <cell r="A116">
            <v>740</v>
          </cell>
          <cell r="B116">
            <v>115</v>
          </cell>
        </row>
        <row r="117">
          <cell r="A117">
            <v>3064</v>
          </cell>
          <cell r="B117">
            <v>116</v>
          </cell>
        </row>
        <row r="118">
          <cell r="A118">
            <v>3031</v>
          </cell>
          <cell r="B118">
            <v>117</v>
          </cell>
        </row>
        <row r="119">
          <cell r="A119">
            <v>161</v>
          </cell>
          <cell r="B119">
            <v>118</v>
          </cell>
        </row>
        <row r="120">
          <cell r="A120">
            <v>3689</v>
          </cell>
          <cell r="B120">
            <v>119</v>
          </cell>
        </row>
        <row r="121">
          <cell r="A121">
            <v>703</v>
          </cell>
          <cell r="B121">
            <v>120</v>
          </cell>
        </row>
        <row r="122">
          <cell r="A122">
            <v>747</v>
          </cell>
          <cell r="B122">
            <v>121</v>
          </cell>
        </row>
        <row r="123">
          <cell r="A123">
            <v>642</v>
          </cell>
          <cell r="B123">
            <v>122</v>
          </cell>
        </row>
        <row r="124">
          <cell r="A124">
            <v>407</v>
          </cell>
          <cell r="B124">
            <v>123</v>
          </cell>
        </row>
        <row r="125">
          <cell r="A125">
            <v>3761</v>
          </cell>
          <cell r="B125">
            <v>124</v>
          </cell>
        </row>
        <row r="126">
          <cell r="A126">
            <v>995</v>
          </cell>
          <cell r="B126">
            <v>125</v>
          </cell>
        </row>
        <row r="127">
          <cell r="A127">
            <v>550</v>
          </cell>
          <cell r="B127">
            <v>126</v>
          </cell>
        </row>
        <row r="128">
          <cell r="A128">
            <v>977</v>
          </cell>
          <cell r="B128">
            <v>127</v>
          </cell>
        </row>
        <row r="129">
          <cell r="A129">
            <v>742</v>
          </cell>
          <cell r="B129">
            <v>128</v>
          </cell>
        </row>
        <row r="130">
          <cell r="A130">
            <v>702</v>
          </cell>
          <cell r="B130">
            <v>129</v>
          </cell>
        </row>
        <row r="131">
          <cell r="A131">
            <v>3863</v>
          </cell>
          <cell r="B131">
            <v>130</v>
          </cell>
        </row>
        <row r="132">
          <cell r="A132">
            <v>972</v>
          </cell>
          <cell r="B132">
            <v>131</v>
          </cell>
        </row>
        <row r="133">
          <cell r="A133">
            <v>819</v>
          </cell>
          <cell r="B133">
            <v>132</v>
          </cell>
        </row>
        <row r="134">
          <cell r="A134">
            <v>3827</v>
          </cell>
          <cell r="B134">
            <v>133</v>
          </cell>
        </row>
        <row r="135">
          <cell r="A135">
            <v>159</v>
          </cell>
          <cell r="B135">
            <v>134</v>
          </cell>
        </row>
        <row r="136">
          <cell r="A136">
            <v>3838</v>
          </cell>
          <cell r="B136">
            <v>135</v>
          </cell>
        </row>
        <row r="137">
          <cell r="A137">
            <v>517</v>
          </cell>
          <cell r="B137">
            <v>136</v>
          </cell>
        </row>
        <row r="138">
          <cell r="A138">
            <v>3021</v>
          </cell>
          <cell r="B138">
            <v>137</v>
          </cell>
        </row>
        <row r="139">
          <cell r="A139">
            <v>796</v>
          </cell>
          <cell r="B139">
            <v>138</v>
          </cell>
        </row>
        <row r="140">
          <cell r="A140">
            <v>3774</v>
          </cell>
          <cell r="B140">
            <v>139</v>
          </cell>
        </row>
        <row r="141">
          <cell r="A141">
            <v>754</v>
          </cell>
          <cell r="B141">
            <v>140</v>
          </cell>
        </row>
        <row r="142">
          <cell r="A142">
            <v>919</v>
          </cell>
          <cell r="B142">
            <v>141</v>
          </cell>
        </row>
        <row r="143">
          <cell r="A143">
            <v>727</v>
          </cell>
          <cell r="B143">
            <v>142</v>
          </cell>
        </row>
        <row r="144">
          <cell r="A144">
            <v>3778</v>
          </cell>
          <cell r="B144">
            <v>143</v>
          </cell>
        </row>
        <row r="145">
          <cell r="A145">
            <v>3750</v>
          </cell>
          <cell r="B145">
            <v>144</v>
          </cell>
        </row>
        <row r="146">
          <cell r="A146">
            <v>352</v>
          </cell>
          <cell r="B146">
            <v>145</v>
          </cell>
        </row>
        <row r="147">
          <cell r="A147">
            <v>739</v>
          </cell>
          <cell r="B147">
            <v>146</v>
          </cell>
        </row>
        <row r="148">
          <cell r="A148">
            <v>824</v>
          </cell>
          <cell r="B148">
            <v>147</v>
          </cell>
        </row>
        <row r="149">
          <cell r="A149">
            <v>3771</v>
          </cell>
          <cell r="B149">
            <v>148</v>
          </cell>
        </row>
        <row r="150">
          <cell r="A150">
            <v>647</v>
          </cell>
          <cell r="B150">
            <v>149</v>
          </cell>
        </row>
        <row r="151">
          <cell r="A151">
            <v>340</v>
          </cell>
          <cell r="B151">
            <v>150</v>
          </cell>
        </row>
        <row r="152">
          <cell r="A152">
            <v>349</v>
          </cell>
          <cell r="B152">
            <v>151</v>
          </cell>
        </row>
        <row r="153">
          <cell r="A153">
            <v>906</v>
          </cell>
          <cell r="B153">
            <v>152</v>
          </cell>
        </row>
        <row r="154">
          <cell r="A154">
            <v>472</v>
          </cell>
          <cell r="B154">
            <v>153</v>
          </cell>
        </row>
        <row r="155">
          <cell r="A155">
            <v>3033</v>
          </cell>
          <cell r="B155">
            <v>154</v>
          </cell>
        </row>
        <row r="156">
          <cell r="A156">
            <v>948</v>
          </cell>
          <cell r="B156">
            <v>155</v>
          </cell>
        </row>
        <row r="157">
          <cell r="A157">
            <v>775</v>
          </cell>
          <cell r="B157">
            <v>156</v>
          </cell>
        </row>
        <row r="158">
          <cell r="A158">
            <v>3841</v>
          </cell>
          <cell r="B158">
            <v>157</v>
          </cell>
        </row>
        <row r="159">
          <cell r="A159">
            <v>155</v>
          </cell>
          <cell r="B159">
            <v>158</v>
          </cell>
        </row>
        <row r="160">
          <cell r="A160">
            <v>3042</v>
          </cell>
          <cell r="B160">
            <v>159</v>
          </cell>
        </row>
        <row r="161">
          <cell r="A161" t="str">
            <v>ECRU</v>
          </cell>
          <cell r="B161">
            <v>160</v>
          </cell>
        </row>
        <row r="162">
          <cell r="A162">
            <v>3770</v>
          </cell>
          <cell r="B162">
            <v>161</v>
          </cell>
        </row>
        <row r="163">
          <cell r="A163">
            <v>3855</v>
          </cell>
          <cell r="B163">
            <v>162</v>
          </cell>
        </row>
        <row r="164">
          <cell r="A164">
            <v>210</v>
          </cell>
          <cell r="B164">
            <v>163</v>
          </cell>
        </row>
        <row r="165">
          <cell r="A165">
            <v>165</v>
          </cell>
          <cell r="B165">
            <v>164</v>
          </cell>
        </row>
        <row r="166">
          <cell r="A166">
            <v>3856</v>
          </cell>
          <cell r="B166">
            <v>165</v>
          </cell>
        </row>
        <row r="167">
          <cell r="A167">
            <v>892</v>
          </cell>
          <cell r="B167">
            <v>166</v>
          </cell>
        </row>
        <row r="168">
          <cell r="A168">
            <v>911</v>
          </cell>
          <cell r="B168">
            <v>167</v>
          </cell>
        </row>
        <row r="169">
          <cell r="A169">
            <v>3713</v>
          </cell>
          <cell r="B169">
            <v>168</v>
          </cell>
        </row>
        <row r="170">
          <cell r="A170">
            <v>913</v>
          </cell>
          <cell r="B170">
            <v>169</v>
          </cell>
        </row>
        <row r="171">
          <cell r="A171">
            <v>826</v>
          </cell>
          <cell r="B171">
            <v>170</v>
          </cell>
        </row>
        <row r="172">
          <cell r="A172">
            <v>606</v>
          </cell>
          <cell r="B172">
            <v>171</v>
          </cell>
        </row>
        <row r="173">
          <cell r="A173">
            <v>3859</v>
          </cell>
          <cell r="B173">
            <v>172</v>
          </cell>
        </row>
        <row r="174">
          <cell r="A174">
            <v>3325</v>
          </cell>
          <cell r="B174">
            <v>173</v>
          </cell>
        </row>
        <row r="175">
          <cell r="A175">
            <v>498</v>
          </cell>
          <cell r="B175">
            <v>174</v>
          </cell>
        </row>
        <row r="176">
          <cell r="A176">
            <v>3078</v>
          </cell>
          <cell r="B176">
            <v>175</v>
          </cell>
        </row>
        <row r="177">
          <cell r="A177">
            <v>3727</v>
          </cell>
          <cell r="B177">
            <v>176</v>
          </cell>
        </row>
        <row r="178">
          <cell r="A178">
            <v>3787</v>
          </cell>
          <cell r="B178">
            <v>177</v>
          </cell>
        </row>
        <row r="179">
          <cell r="A179">
            <v>350</v>
          </cell>
          <cell r="B179">
            <v>178</v>
          </cell>
        </row>
        <row r="180">
          <cell r="A180">
            <v>3047</v>
          </cell>
          <cell r="B180">
            <v>179</v>
          </cell>
        </row>
        <row r="181">
          <cell r="A181">
            <v>152</v>
          </cell>
          <cell r="B181">
            <v>180</v>
          </cell>
        </row>
        <row r="182">
          <cell r="A182">
            <v>783</v>
          </cell>
          <cell r="B182">
            <v>181</v>
          </cell>
        </row>
        <row r="183">
          <cell r="A183">
            <v>782</v>
          </cell>
          <cell r="B183">
            <v>182</v>
          </cell>
        </row>
        <row r="184">
          <cell r="A184">
            <v>839</v>
          </cell>
          <cell r="B184">
            <v>183</v>
          </cell>
        </row>
        <row r="185">
          <cell r="A185">
            <v>225</v>
          </cell>
          <cell r="B185">
            <v>184</v>
          </cell>
        </row>
        <row r="186">
          <cell r="A186">
            <v>677</v>
          </cell>
          <cell r="B186">
            <v>185</v>
          </cell>
        </row>
        <row r="187">
          <cell r="A187">
            <v>552</v>
          </cell>
          <cell r="B187">
            <v>186</v>
          </cell>
        </row>
        <row r="188">
          <cell r="A188">
            <v>500</v>
          </cell>
          <cell r="B188">
            <v>187</v>
          </cell>
        </row>
        <row r="189">
          <cell r="A189">
            <v>950</v>
          </cell>
          <cell r="B189">
            <v>188</v>
          </cell>
        </row>
        <row r="190">
          <cell r="A190">
            <v>3853</v>
          </cell>
          <cell r="B190">
            <v>189</v>
          </cell>
        </row>
        <row r="191">
          <cell r="A191">
            <v>3823</v>
          </cell>
          <cell r="B191">
            <v>190</v>
          </cell>
        </row>
        <row r="192">
          <cell r="A192">
            <v>733</v>
          </cell>
          <cell r="B192">
            <v>191</v>
          </cell>
        </row>
        <row r="193">
          <cell r="A193">
            <v>644</v>
          </cell>
          <cell r="B193">
            <v>192</v>
          </cell>
        </row>
        <row r="194">
          <cell r="A194">
            <v>973</v>
          </cell>
          <cell r="B194">
            <v>193</v>
          </cell>
        </row>
        <row r="195">
          <cell r="A195">
            <v>3712</v>
          </cell>
          <cell r="B195">
            <v>194</v>
          </cell>
        </row>
        <row r="196">
          <cell r="A196">
            <v>731</v>
          </cell>
          <cell r="B196">
            <v>195</v>
          </cell>
        </row>
        <row r="197">
          <cell r="A197">
            <v>809</v>
          </cell>
          <cell r="B197">
            <v>196</v>
          </cell>
        </row>
        <row r="198">
          <cell r="A198">
            <v>640</v>
          </cell>
          <cell r="B198">
            <v>197</v>
          </cell>
        </row>
        <row r="199">
          <cell r="A199">
            <v>3705</v>
          </cell>
          <cell r="B199">
            <v>198</v>
          </cell>
        </row>
        <row r="200">
          <cell r="A200">
            <v>734</v>
          </cell>
          <cell r="B200">
            <v>199</v>
          </cell>
        </row>
        <row r="201">
          <cell r="A201">
            <v>3819</v>
          </cell>
          <cell r="B201">
            <v>200</v>
          </cell>
        </row>
        <row r="202">
          <cell r="A202">
            <v>3840</v>
          </cell>
          <cell r="B202">
            <v>201</v>
          </cell>
        </row>
        <row r="203">
          <cell r="A203">
            <v>955</v>
          </cell>
          <cell r="B203">
            <v>202</v>
          </cell>
        </row>
        <row r="204">
          <cell r="A204">
            <v>3852</v>
          </cell>
          <cell r="B204">
            <v>203</v>
          </cell>
        </row>
        <row r="205">
          <cell r="A205">
            <v>745</v>
          </cell>
          <cell r="B205">
            <v>204</v>
          </cell>
        </row>
        <row r="206">
          <cell r="A206">
            <v>3345</v>
          </cell>
          <cell r="B206">
            <v>205</v>
          </cell>
        </row>
        <row r="207">
          <cell r="A207">
            <v>367</v>
          </cell>
          <cell r="B207">
            <v>206</v>
          </cell>
        </row>
        <row r="208">
          <cell r="A208">
            <v>3810</v>
          </cell>
          <cell r="B208">
            <v>207</v>
          </cell>
        </row>
        <row r="209">
          <cell r="A209">
            <v>3072</v>
          </cell>
          <cell r="B209">
            <v>208</v>
          </cell>
        </row>
        <row r="210">
          <cell r="A210">
            <v>3781</v>
          </cell>
          <cell r="B210">
            <v>209</v>
          </cell>
        </row>
        <row r="211">
          <cell r="A211">
            <v>699</v>
          </cell>
          <cell r="B211">
            <v>210</v>
          </cell>
        </row>
        <row r="212">
          <cell r="A212">
            <v>800</v>
          </cell>
          <cell r="B212">
            <v>211</v>
          </cell>
        </row>
        <row r="213">
          <cell r="A213">
            <v>758</v>
          </cell>
          <cell r="B213">
            <v>212</v>
          </cell>
        </row>
        <row r="214">
          <cell r="A214">
            <v>368</v>
          </cell>
          <cell r="B214">
            <v>213</v>
          </cell>
        </row>
        <row r="215">
          <cell r="A215">
            <v>3348</v>
          </cell>
          <cell r="B215">
            <v>214</v>
          </cell>
        </row>
        <row r="216">
          <cell r="A216">
            <v>989</v>
          </cell>
          <cell r="B216">
            <v>215</v>
          </cell>
        </row>
        <row r="217">
          <cell r="A217">
            <v>932</v>
          </cell>
          <cell r="B217">
            <v>216</v>
          </cell>
        </row>
        <row r="218">
          <cell r="A218">
            <v>604</v>
          </cell>
          <cell r="B218">
            <v>217</v>
          </cell>
        </row>
        <row r="219">
          <cell r="A219">
            <v>987</v>
          </cell>
          <cell r="B219">
            <v>218</v>
          </cell>
        </row>
        <row r="220">
          <cell r="A220">
            <v>160</v>
          </cell>
          <cell r="B220">
            <v>219</v>
          </cell>
        </row>
        <row r="221">
          <cell r="A221">
            <v>945</v>
          </cell>
          <cell r="B221">
            <v>220</v>
          </cell>
        </row>
        <row r="222">
          <cell r="A222">
            <v>518</v>
          </cell>
          <cell r="B222">
            <v>221</v>
          </cell>
        </row>
        <row r="223">
          <cell r="A223">
            <v>909</v>
          </cell>
          <cell r="B223">
            <v>222</v>
          </cell>
        </row>
        <row r="224">
          <cell r="A224">
            <v>3829</v>
          </cell>
          <cell r="B224">
            <v>223</v>
          </cell>
        </row>
        <row r="225">
          <cell r="A225">
            <v>3837</v>
          </cell>
          <cell r="B225">
            <v>224</v>
          </cell>
        </row>
        <row r="226">
          <cell r="A226">
            <v>3857</v>
          </cell>
          <cell r="B226">
            <v>225</v>
          </cell>
        </row>
        <row r="227">
          <cell r="A227">
            <v>3346</v>
          </cell>
          <cell r="B227">
            <v>226</v>
          </cell>
        </row>
        <row r="228">
          <cell r="A228">
            <v>603</v>
          </cell>
          <cell r="B228">
            <v>227</v>
          </cell>
        </row>
        <row r="229">
          <cell r="A229">
            <v>157</v>
          </cell>
          <cell r="B229">
            <v>228</v>
          </cell>
        </row>
        <row r="230">
          <cell r="A230">
            <v>221</v>
          </cell>
          <cell r="B230">
            <v>229</v>
          </cell>
        </row>
        <row r="231">
          <cell r="A231">
            <v>3779</v>
          </cell>
          <cell r="B231">
            <v>230</v>
          </cell>
        </row>
        <row r="232">
          <cell r="A232">
            <v>988</v>
          </cell>
          <cell r="B232">
            <v>231</v>
          </cell>
        </row>
        <row r="233">
          <cell r="A233">
            <v>730</v>
          </cell>
          <cell r="B233">
            <v>232</v>
          </cell>
        </row>
        <row r="234">
          <cell r="A234">
            <v>608</v>
          </cell>
          <cell r="B234">
            <v>233</v>
          </cell>
        </row>
        <row r="235">
          <cell r="A235">
            <v>761</v>
          </cell>
          <cell r="B235">
            <v>234</v>
          </cell>
        </row>
        <row r="236">
          <cell r="A236">
            <v>3685</v>
          </cell>
          <cell r="B236">
            <v>235</v>
          </cell>
        </row>
        <row r="237">
          <cell r="A237">
            <v>3708</v>
          </cell>
          <cell r="B237">
            <v>236</v>
          </cell>
        </row>
        <row r="238">
          <cell r="A238">
            <v>3818</v>
          </cell>
          <cell r="B238">
            <v>237</v>
          </cell>
        </row>
        <row r="239">
          <cell r="A239">
            <v>3608</v>
          </cell>
          <cell r="B239">
            <v>238</v>
          </cell>
        </row>
        <row r="240">
          <cell r="A240">
            <v>722</v>
          </cell>
          <cell r="B240">
            <v>239</v>
          </cell>
        </row>
        <row r="241">
          <cell r="A241">
            <v>3011</v>
          </cell>
          <cell r="B241">
            <v>240</v>
          </cell>
        </row>
        <row r="242">
          <cell r="A242">
            <v>721</v>
          </cell>
          <cell r="B242">
            <v>241</v>
          </cell>
        </row>
        <row r="243">
          <cell r="A243">
            <v>831</v>
          </cell>
          <cell r="B243">
            <v>242</v>
          </cell>
        </row>
        <row r="244">
          <cell r="A244">
            <v>444</v>
          </cell>
          <cell r="B244">
            <v>243</v>
          </cell>
        </row>
        <row r="245">
          <cell r="A245">
            <v>341</v>
          </cell>
          <cell r="B245">
            <v>244</v>
          </cell>
        </row>
        <row r="246">
          <cell r="A246">
            <v>772</v>
          </cell>
          <cell r="B246">
            <v>245</v>
          </cell>
        </row>
        <row r="247">
          <cell r="A247">
            <v>921</v>
          </cell>
          <cell r="B247">
            <v>246</v>
          </cell>
        </row>
        <row r="248">
          <cell r="A248">
            <v>922</v>
          </cell>
          <cell r="B248">
            <v>247</v>
          </cell>
        </row>
        <row r="249">
          <cell r="A249">
            <v>610</v>
          </cell>
          <cell r="B249">
            <v>248</v>
          </cell>
        </row>
        <row r="250">
          <cell r="A250">
            <v>917</v>
          </cell>
          <cell r="B250">
            <v>249</v>
          </cell>
        </row>
        <row r="251">
          <cell r="A251">
            <v>840</v>
          </cell>
          <cell r="B251">
            <v>250</v>
          </cell>
        </row>
        <row r="252">
          <cell r="A252">
            <v>3864</v>
          </cell>
          <cell r="B252">
            <v>251</v>
          </cell>
        </row>
        <row r="253">
          <cell r="A253">
            <v>301</v>
          </cell>
          <cell r="B253">
            <v>252</v>
          </cell>
        </row>
        <row r="254">
          <cell r="A254">
            <v>918</v>
          </cell>
          <cell r="B254">
            <v>253</v>
          </cell>
        </row>
        <row r="255">
          <cell r="A255">
            <v>676</v>
          </cell>
          <cell r="B255">
            <v>254</v>
          </cell>
        </row>
        <row r="256">
          <cell r="A256">
            <v>718</v>
          </cell>
          <cell r="B256">
            <v>255</v>
          </cell>
        </row>
        <row r="257">
          <cell r="A257">
            <v>3862</v>
          </cell>
          <cell r="B257">
            <v>256</v>
          </cell>
        </row>
        <row r="258">
          <cell r="A258">
            <v>3607</v>
          </cell>
          <cell r="B258">
            <v>257</v>
          </cell>
        </row>
        <row r="259">
          <cell r="A259">
            <v>3782</v>
          </cell>
          <cell r="B259">
            <v>258</v>
          </cell>
        </row>
        <row r="260">
          <cell r="A260">
            <v>915</v>
          </cell>
          <cell r="B260">
            <v>259</v>
          </cell>
        </row>
        <row r="261">
          <cell r="A261">
            <v>3609</v>
          </cell>
          <cell r="B261">
            <v>260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>
        <row r="1">
          <cell r="A1">
            <v>152</v>
          </cell>
        </row>
        <row r="2">
          <cell r="A2">
            <v>154</v>
          </cell>
        </row>
        <row r="3">
          <cell r="A3">
            <v>155</v>
          </cell>
        </row>
        <row r="4">
          <cell r="A4">
            <v>157</v>
          </cell>
        </row>
        <row r="5">
          <cell r="A5">
            <v>159</v>
          </cell>
        </row>
        <row r="6">
          <cell r="A6">
            <v>160</v>
          </cell>
        </row>
        <row r="7">
          <cell r="A7">
            <v>161</v>
          </cell>
        </row>
        <row r="8">
          <cell r="A8">
            <v>162</v>
          </cell>
        </row>
        <row r="9">
          <cell r="A9">
            <v>165</v>
          </cell>
        </row>
        <row r="10">
          <cell r="A10">
            <v>168</v>
          </cell>
        </row>
        <row r="11">
          <cell r="A11">
            <v>169</v>
          </cell>
        </row>
        <row r="12">
          <cell r="A12">
            <v>208</v>
          </cell>
        </row>
        <row r="13">
          <cell r="A13">
            <v>209</v>
          </cell>
        </row>
        <row r="14">
          <cell r="A14">
            <v>210</v>
          </cell>
        </row>
        <row r="15">
          <cell r="A15">
            <v>211</v>
          </cell>
        </row>
        <row r="16">
          <cell r="A16">
            <v>221</v>
          </cell>
        </row>
        <row r="17">
          <cell r="A17">
            <v>224</v>
          </cell>
        </row>
        <row r="18">
          <cell r="A18">
            <v>225</v>
          </cell>
        </row>
        <row r="19">
          <cell r="A19">
            <v>300</v>
          </cell>
        </row>
        <row r="20">
          <cell r="A20">
            <v>304</v>
          </cell>
        </row>
        <row r="21">
          <cell r="A21">
            <v>310</v>
          </cell>
        </row>
        <row r="22">
          <cell r="A22">
            <v>312</v>
          </cell>
        </row>
        <row r="23">
          <cell r="A23">
            <v>317</v>
          </cell>
        </row>
        <row r="24">
          <cell r="A24">
            <v>318</v>
          </cell>
        </row>
        <row r="25">
          <cell r="A25">
            <v>321</v>
          </cell>
        </row>
        <row r="26">
          <cell r="A26">
            <v>322</v>
          </cell>
        </row>
        <row r="27">
          <cell r="A27">
            <v>327</v>
          </cell>
        </row>
        <row r="28">
          <cell r="A28">
            <v>333</v>
          </cell>
        </row>
        <row r="29">
          <cell r="A29">
            <v>334</v>
          </cell>
        </row>
        <row r="30">
          <cell r="A30">
            <v>336</v>
          </cell>
        </row>
        <row r="31">
          <cell r="A31">
            <v>340</v>
          </cell>
        </row>
        <row r="32">
          <cell r="A32">
            <v>349</v>
          </cell>
        </row>
        <row r="33">
          <cell r="A33">
            <v>350</v>
          </cell>
        </row>
        <row r="34">
          <cell r="A34">
            <v>352</v>
          </cell>
        </row>
        <row r="35">
          <cell r="A35">
            <v>367</v>
          </cell>
        </row>
        <row r="36">
          <cell r="A36">
            <v>368</v>
          </cell>
        </row>
        <row r="37">
          <cell r="A37">
            <v>402</v>
          </cell>
        </row>
        <row r="38">
          <cell r="A38">
            <v>407</v>
          </cell>
        </row>
        <row r="39">
          <cell r="A39">
            <v>413</v>
          </cell>
        </row>
        <row r="40">
          <cell r="A40">
            <v>414</v>
          </cell>
        </row>
        <row r="41">
          <cell r="A41">
            <v>415</v>
          </cell>
        </row>
        <row r="42">
          <cell r="A42">
            <v>433</v>
          </cell>
        </row>
        <row r="43">
          <cell r="A43">
            <v>434</v>
          </cell>
        </row>
        <row r="44">
          <cell r="A44">
            <v>435</v>
          </cell>
        </row>
        <row r="45">
          <cell r="A45">
            <v>436</v>
          </cell>
        </row>
        <row r="46">
          <cell r="A46">
            <v>437</v>
          </cell>
        </row>
        <row r="47">
          <cell r="A47">
            <v>451</v>
          </cell>
        </row>
        <row r="48">
          <cell r="A48">
            <v>452</v>
          </cell>
        </row>
        <row r="49">
          <cell r="A49">
            <v>453</v>
          </cell>
        </row>
        <row r="50">
          <cell r="A50">
            <v>469</v>
          </cell>
        </row>
        <row r="51">
          <cell r="A51">
            <v>470</v>
          </cell>
        </row>
        <row r="52">
          <cell r="A52">
            <v>471</v>
          </cell>
        </row>
        <row r="53">
          <cell r="A53">
            <v>472</v>
          </cell>
        </row>
        <row r="54">
          <cell r="A54">
            <v>498</v>
          </cell>
        </row>
        <row r="55">
          <cell r="A55">
            <v>500</v>
          </cell>
        </row>
        <row r="56">
          <cell r="A56">
            <v>517</v>
          </cell>
        </row>
        <row r="57">
          <cell r="A57">
            <v>518</v>
          </cell>
        </row>
        <row r="58">
          <cell r="A58">
            <v>550</v>
          </cell>
        </row>
        <row r="59">
          <cell r="A59">
            <v>552</v>
          </cell>
        </row>
        <row r="60">
          <cell r="A60">
            <v>554</v>
          </cell>
        </row>
        <row r="61">
          <cell r="A61">
            <v>580</v>
          </cell>
        </row>
        <row r="62">
          <cell r="A62">
            <v>603</v>
          </cell>
        </row>
        <row r="63">
          <cell r="A63">
            <v>604</v>
          </cell>
        </row>
        <row r="64">
          <cell r="A64">
            <v>605</v>
          </cell>
        </row>
        <row r="65">
          <cell r="A65">
            <v>606</v>
          </cell>
        </row>
        <row r="66">
          <cell r="A66">
            <v>608</v>
          </cell>
        </row>
        <row r="67">
          <cell r="A67">
            <v>613</v>
          </cell>
        </row>
        <row r="68">
          <cell r="A68">
            <v>632</v>
          </cell>
        </row>
        <row r="69">
          <cell r="A69">
            <v>640</v>
          </cell>
        </row>
        <row r="70">
          <cell r="A70">
            <v>642</v>
          </cell>
        </row>
        <row r="71">
          <cell r="A71">
            <v>644</v>
          </cell>
        </row>
        <row r="72">
          <cell r="A72">
            <v>645</v>
          </cell>
        </row>
        <row r="73">
          <cell r="A73">
            <v>646</v>
          </cell>
        </row>
        <row r="74">
          <cell r="A74">
            <v>647</v>
          </cell>
        </row>
        <row r="75">
          <cell r="A75">
            <v>648</v>
          </cell>
        </row>
        <row r="76">
          <cell r="A76">
            <v>666</v>
          </cell>
        </row>
        <row r="77">
          <cell r="A77">
            <v>677</v>
          </cell>
        </row>
        <row r="78">
          <cell r="A78">
            <v>699</v>
          </cell>
        </row>
        <row r="79">
          <cell r="A79">
            <v>702</v>
          </cell>
        </row>
        <row r="80">
          <cell r="A80">
            <v>703</v>
          </cell>
        </row>
        <row r="81">
          <cell r="A81">
            <v>712</v>
          </cell>
        </row>
        <row r="82">
          <cell r="A82">
            <v>720</v>
          </cell>
        </row>
        <row r="83">
          <cell r="A83">
            <v>721</v>
          </cell>
        </row>
        <row r="84">
          <cell r="A84">
            <v>722</v>
          </cell>
        </row>
        <row r="85">
          <cell r="A85">
            <v>725</v>
          </cell>
        </row>
        <row r="86">
          <cell r="A86">
            <v>726</v>
          </cell>
        </row>
        <row r="87">
          <cell r="A87">
            <v>727</v>
          </cell>
        </row>
        <row r="88">
          <cell r="A88">
            <v>730</v>
          </cell>
        </row>
        <row r="89">
          <cell r="A89">
            <v>731</v>
          </cell>
        </row>
        <row r="90">
          <cell r="A90">
            <v>733</v>
          </cell>
        </row>
        <row r="91">
          <cell r="A91">
            <v>734</v>
          </cell>
        </row>
        <row r="92">
          <cell r="A92">
            <v>738</v>
          </cell>
        </row>
        <row r="93">
          <cell r="A93">
            <v>739</v>
          </cell>
        </row>
        <row r="94">
          <cell r="A94">
            <v>740</v>
          </cell>
        </row>
        <row r="95">
          <cell r="A95">
            <v>741</v>
          </cell>
        </row>
        <row r="96">
          <cell r="A96">
            <v>742</v>
          </cell>
        </row>
        <row r="97">
          <cell r="A97">
            <v>743</v>
          </cell>
        </row>
        <row r="98">
          <cell r="A98">
            <v>745</v>
          </cell>
        </row>
        <row r="99">
          <cell r="A99">
            <v>746</v>
          </cell>
        </row>
        <row r="100">
          <cell r="A100">
            <v>747</v>
          </cell>
        </row>
        <row r="101">
          <cell r="A101">
            <v>754</v>
          </cell>
        </row>
        <row r="102">
          <cell r="A102">
            <v>758</v>
          </cell>
        </row>
        <row r="103">
          <cell r="A103">
            <v>761</v>
          </cell>
        </row>
        <row r="104">
          <cell r="A104">
            <v>762</v>
          </cell>
        </row>
        <row r="105">
          <cell r="A105">
            <v>775</v>
          </cell>
        </row>
        <row r="106">
          <cell r="A106">
            <v>776</v>
          </cell>
        </row>
        <row r="107">
          <cell r="A107">
            <v>779</v>
          </cell>
        </row>
        <row r="108">
          <cell r="A108">
            <v>780</v>
          </cell>
        </row>
        <row r="109">
          <cell r="A109">
            <v>782</v>
          </cell>
        </row>
        <row r="110">
          <cell r="A110">
            <v>783</v>
          </cell>
        </row>
        <row r="111">
          <cell r="A111">
            <v>796</v>
          </cell>
        </row>
        <row r="112">
          <cell r="A112">
            <v>797</v>
          </cell>
        </row>
        <row r="113">
          <cell r="A113">
            <v>798</v>
          </cell>
        </row>
        <row r="114">
          <cell r="A114">
            <v>799</v>
          </cell>
        </row>
        <row r="115">
          <cell r="A115">
            <v>800</v>
          </cell>
        </row>
        <row r="116">
          <cell r="A116">
            <v>801</v>
          </cell>
        </row>
        <row r="117">
          <cell r="A117">
            <v>803</v>
          </cell>
        </row>
        <row r="118">
          <cell r="A118">
            <v>809</v>
          </cell>
        </row>
        <row r="119">
          <cell r="A119">
            <v>813</v>
          </cell>
        </row>
        <row r="120">
          <cell r="A120">
            <v>814</v>
          </cell>
        </row>
        <row r="121">
          <cell r="A121">
            <v>815</v>
          </cell>
        </row>
        <row r="122">
          <cell r="A122">
            <v>816</v>
          </cell>
        </row>
        <row r="123">
          <cell r="A123">
            <v>817</v>
          </cell>
        </row>
        <row r="124">
          <cell r="A124">
            <v>819</v>
          </cell>
        </row>
        <row r="125">
          <cell r="A125">
            <v>820</v>
          </cell>
        </row>
        <row r="126">
          <cell r="A126">
            <v>823</v>
          </cell>
        </row>
        <row r="127">
          <cell r="A127">
            <v>824</v>
          </cell>
        </row>
        <row r="128">
          <cell r="A128">
            <v>825</v>
          </cell>
        </row>
        <row r="129">
          <cell r="A129">
            <v>826</v>
          </cell>
        </row>
        <row r="130">
          <cell r="A130">
            <v>827</v>
          </cell>
        </row>
        <row r="131">
          <cell r="A131">
            <v>838</v>
          </cell>
        </row>
        <row r="132">
          <cell r="A132">
            <v>839</v>
          </cell>
        </row>
        <row r="133">
          <cell r="A133">
            <v>841</v>
          </cell>
        </row>
        <row r="134">
          <cell r="A134">
            <v>842</v>
          </cell>
        </row>
        <row r="135">
          <cell r="A135">
            <v>844</v>
          </cell>
        </row>
        <row r="136">
          <cell r="A136">
            <v>890</v>
          </cell>
        </row>
        <row r="137">
          <cell r="A137">
            <v>891</v>
          </cell>
        </row>
        <row r="138">
          <cell r="A138">
            <v>892</v>
          </cell>
        </row>
        <row r="139">
          <cell r="A139">
            <v>893</v>
          </cell>
        </row>
        <row r="140">
          <cell r="A140">
            <v>895</v>
          </cell>
        </row>
        <row r="141">
          <cell r="A141">
            <v>898</v>
          </cell>
        </row>
        <row r="142">
          <cell r="A142">
            <v>904</v>
          </cell>
        </row>
        <row r="143">
          <cell r="A143">
            <v>905</v>
          </cell>
        </row>
        <row r="144">
          <cell r="A144">
            <v>906</v>
          </cell>
        </row>
        <row r="145">
          <cell r="A145">
            <v>907</v>
          </cell>
        </row>
        <row r="146">
          <cell r="A146">
            <v>909</v>
          </cell>
        </row>
        <row r="147">
          <cell r="A147">
            <v>911</v>
          </cell>
        </row>
        <row r="148">
          <cell r="A148">
            <v>913</v>
          </cell>
        </row>
        <row r="149">
          <cell r="A149">
            <v>919</v>
          </cell>
        </row>
        <row r="150">
          <cell r="A150">
            <v>924</v>
          </cell>
        </row>
        <row r="151">
          <cell r="A151">
            <v>932</v>
          </cell>
        </row>
        <row r="152">
          <cell r="A152">
            <v>934</v>
          </cell>
        </row>
        <row r="153">
          <cell r="A153">
            <v>935</v>
          </cell>
        </row>
        <row r="154">
          <cell r="A154">
            <v>936</v>
          </cell>
        </row>
        <row r="155">
          <cell r="A155">
            <v>937</v>
          </cell>
        </row>
        <row r="156">
          <cell r="A156">
            <v>938</v>
          </cell>
        </row>
        <row r="157">
          <cell r="A157">
            <v>939</v>
          </cell>
        </row>
        <row r="158">
          <cell r="A158">
            <v>945</v>
          </cell>
        </row>
        <row r="159">
          <cell r="A159">
            <v>946</v>
          </cell>
        </row>
        <row r="160">
          <cell r="A160">
            <v>948</v>
          </cell>
        </row>
        <row r="161">
          <cell r="A161">
            <v>950</v>
          </cell>
        </row>
        <row r="162">
          <cell r="A162">
            <v>955</v>
          </cell>
        </row>
        <row r="163">
          <cell r="A163">
            <v>963</v>
          </cell>
        </row>
        <row r="164">
          <cell r="A164">
            <v>970</v>
          </cell>
        </row>
        <row r="165">
          <cell r="A165">
            <v>972</v>
          </cell>
        </row>
        <row r="166">
          <cell r="A166">
            <v>973</v>
          </cell>
        </row>
        <row r="167">
          <cell r="A167">
            <v>975</v>
          </cell>
        </row>
        <row r="168">
          <cell r="A168">
            <v>977</v>
          </cell>
        </row>
        <row r="169">
          <cell r="A169">
            <v>986</v>
          </cell>
        </row>
        <row r="170">
          <cell r="A170">
            <v>987</v>
          </cell>
        </row>
        <row r="171">
          <cell r="A171">
            <v>988</v>
          </cell>
        </row>
        <row r="172">
          <cell r="A172">
            <v>989</v>
          </cell>
        </row>
        <row r="173">
          <cell r="A173">
            <v>995</v>
          </cell>
        </row>
        <row r="174">
          <cell r="A174">
            <v>996</v>
          </cell>
        </row>
        <row r="175">
          <cell r="A175">
            <v>3011</v>
          </cell>
        </row>
        <row r="176">
          <cell r="A176">
            <v>3021</v>
          </cell>
        </row>
        <row r="177">
          <cell r="A177">
            <v>3024</v>
          </cell>
        </row>
        <row r="178">
          <cell r="A178">
            <v>3031</v>
          </cell>
        </row>
        <row r="179">
          <cell r="A179">
            <v>3033</v>
          </cell>
        </row>
        <row r="180">
          <cell r="A180">
            <v>3042</v>
          </cell>
        </row>
        <row r="181">
          <cell r="A181">
            <v>3047</v>
          </cell>
        </row>
        <row r="182">
          <cell r="A182">
            <v>3064</v>
          </cell>
        </row>
        <row r="183">
          <cell r="A183">
            <v>3072</v>
          </cell>
        </row>
        <row r="184">
          <cell r="A184">
            <v>3078</v>
          </cell>
        </row>
        <row r="185">
          <cell r="A185">
            <v>3325</v>
          </cell>
        </row>
        <row r="186">
          <cell r="A186">
            <v>3345</v>
          </cell>
        </row>
        <row r="187">
          <cell r="A187">
            <v>3346</v>
          </cell>
        </row>
        <row r="188">
          <cell r="A188">
            <v>3348</v>
          </cell>
        </row>
        <row r="189">
          <cell r="A189">
            <v>3371</v>
          </cell>
        </row>
        <row r="190">
          <cell r="A190">
            <v>3608</v>
          </cell>
        </row>
        <row r="191">
          <cell r="A191">
            <v>3685</v>
          </cell>
        </row>
        <row r="192">
          <cell r="A192">
            <v>3689</v>
          </cell>
        </row>
        <row r="193">
          <cell r="A193">
            <v>3705</v>
          </cell>
        </row>
        <row r="194">
          <cell r="A194">
            <v>3706</v>
          </cell>
        </row>
        <row r="195">
          <cell r="A195">
            <v>3712</v>
          </cell>
        </row>
        <row r="196">
          <cell r="A196">
            <v>3713</v>
          </cell>
        </row>
        <row r="197">
          <cell r="A197">
            <v>3727</v>
          </cell>
        </row>
        <row r="198">
          <cell r="A198">
            <v>3743</v>
          </cell>
        </row>
        <row r="199">
          <cell r="A199">
            <v>3747</v>
          </cell>
        </row>
        <row r="200">
          <cell r="A200">
            <v>3750</v>
          </cell>
        </row>
        <row r="201">
          <cell r="A201">
            <v>3753</v>
          </cell>
        </row>
        <row r="202">
          <cell r="A202">
            <v>3755</v>
          </cell>
        </row>
        <row r="203">
          <cell r="A203">
            <v>3756</v>
          </cell>
        </row>
        <row r="204">
          <cell r="A204">
            <v>3761</v>
          </cell>
        </row>
        <row r="205">
          <cell r="A205">
            <v>3766</v>
          </cell>
        </row>
        <row r="206">
          <cell r="A206">
            <v>3768</v>
          </cell>
        </row>
        <row r="207">
          <cell r="A207">
            <v>3770</v>
          </cell>
        </row>
        <row r="208">
          <cell r="A208">
            <v>3771</v>
          </cell>
        </row>
        <row r="209">
          <cell r="A209">
            <v>3772</v>
          </cell>
        </row>
        <row r="210">
          <cell r="A210">
            <v>3774</v>
          </cell>
        </row>
        <row r="211">
          <cell r="A211">
            <v>3776</v>
          </cell>
        </row>
        <row r="212">
          <cell r="A212">
            <v>3778</v>
          </cell>
        </row>
        <row r="213">
          <cell r="A213">
            <v>3779</v>
          </cell>
        </row>
        <row r="214">
          <cell r="A214">
            <v>3781</v>
          </cell>
        </row>
        <row r="215">
          <cell r="A215">
            <v>3787</v>
          </cell>
        </row>
        <row r="216">
          <cell r="A216">
            <v>3799</v>
          </cell>
        </row>
        <row r="217">
          <cell r="A217">
            <v>3801</v>
          </cell>
        </row>
        <row r="218">
          <cell r="A218">
            <v>3810</v>
          </cell>
        </row>
        <row r="219">
          <cell r="A219">
            <v>3818</v>
          </cell>
        </row>
        <row r="220">
          <cell r="A220">
            <v>3819</v>
          </cell>
        </row>
        <row r="221">
          <cell r="A221">
            <v>3823</v>
          </cell>
        </row>
        <row r="222">
          <cell r="A222">
            <v>3827</v>
          </cell>
        </row>
        <row r="223">
          <cell r="A223">
            <v>3829</v>
          </cell>
        </row>
        <row r="224">
          <cell r="A224">
            <v>3837</v>
          </cell>
        </row>
        <row r="225">
          <cell r="A225">
            <v>3838</v>
          </cell>
        </row>
        <row r="226">
          <cell r="A226">
            <v>3839</v>
          </cell>
        </row>
        <row r="227">
          <cell r="A227">
            <v>3840</v>
          </cell>
        </row>
        <row r="228">
          <cell r="A228">
            <v>3841</v>
          </cell>
        </row>
        <row r="229">
          <cell r="A229">
            <v>3843</v>
          </cell>
        </row>
        <row r="230">
          <cell r="A230">
            <v>3852</v>
          </cell>
        </row>
        <row r="231">
          <cell r="A231">
            <v>3853</v>
          </cell>
        </row>
        <row r="232">
          <cell r="A232">
            <v>3854</v>
          </cell>
        </row>
        <row r="233">
          <cell r="A233">
            <v>3855</v>
          </cell>
        </row>
        <row r="234">
          <cell r="A234">
            <v>3856</v>
          </cell>
        </row>
        <row r="235">
          <cell r="A235">
            <v>3857</v>
          </cell>
        </row>
        <row r="236">
          <cell r="A236">
            <v>3859</v>
          </cell>
        </row>
        <row r="237">
          <cell r="A237">
            <v>3863</v>
          </cell>
        </row>
        <row r="238">
          <cell r="A238">
            <v>3865</v>
          </cell>
        </row>
        <row r="239">
          <cell r="A239">
            <v>5200</v>
          </cell>
        </row>
        <row r="240">
          <cell r="A240" t="str">
            <v>Ecru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zoomScale="55" zoomScaleNormal="55" zoomScaleSheetLayoutView="115" workbookViewId="0">
      <selection activeCell="H1" sqref="H1:S1048576"/>
    </sheetView>
  </sheetViews>
  <sheetFormatPr defaultRowHeight="15" x14ac:dyDescent="0.25"/>
  <cols>
    <col min="1" max="1" width="11.42578125" style="1" customWidth="1"/>
    <col min="2" max="2" width="15" style="3" customWidth="1"/>
    <col min="3" max="4" width="14.28515625" style="3" hidden="1" customWidth="1"/>
    <col min="5" max="5" width="29.7109375" style="2" customWidth="1"/>
    <col min="6" max="6" width="16" style="1" customWidth="1"/>
    <col min="7" max="7" width="15.85546875" style="1" customWidth="1"/>
    <col min="8" max="8" width="9.85546875" style="41" hidden="1" customWidth="1"/>
    <col min="9" max="11" width="0" style="47" hidden="1" customWidth="1"/>
    <col min="12" max="12" width="14.28515625" style="48" hidden="1" customWidth="1"/>
    <col min="13" max="13" width="12.140625" style="48" hidden="1" customWidth="1"/>
    <col min="14" max="15" width="9.140625" style="41" hidden="1" customWidth="1"/>
    <col min="16" max="16" width="0" style="41" hidden="1" customWidth="1"/>
    <col min="17" max="17" width="20.85546875" style="41" hidden="1" customWidth="1"/>
    <col min="18" max="18" width="33.5703125" style="41" hidden="1" customWidth="1"/>
    <col min="19" max="19" width="0" style="41" hidden="1" customWidth="1"/>
    <col min="20" max="16384" width="9.140625" style="1"/>
  </cols>
  <sheetData>
    <row r="1" spans="1:19" ht="30" customHeight="1" thickBot="1" x14ac:dyDescent="0.3">
      <c r="B1" s="65"/>
      <c r="C1" s="66"/>
      <c r="D1" s="66"/>
      <c r="E1" s="66"/>
      <c r="F1" s="66"/>
      <c r="G1" s="66"/>
      <c r="L1" s="34"/>
      <c r="M1" s="34"/>
    </row>
    <row r="2" spans="1:19" ht="48" customHeight="1" x14ac:dyDescent="0.25">
      <c r="A2" s="69" t="str">
        <f ca="1">MID(CELL("имяфайла",A2),FIND("спец",CELL("имяфайла",A2))+5,FIND("xlsx",CELL("имяфайла",A2))-FIND("[",CELL("имяфайла",A2))-7)</f>
        <v>OH-0034 (1)</v>
      </c>
      <c r="B2" s="70"/>
      <c r="C2" s="16"/>
      <c r="D2" s="16"/>
      <c r="E2" s="18" t="s">
        <v>12</v>
      </c>
      <c r="F2" s="6" t="s">
        <v>2</v>
      </c>
      <c r="G2" s="73" t="s">
        <v>4</v>
      </c>
      <c r="L2" s="34"/>
      <c r="M2" s="35"/>
    </row>
    <row r="3" spans="1:19" ht="48" customHeight="1" thickBot="1" x14ac:dyDescent="0.3">
      <c r="A3" s="71"/>
      <c r="B3" s="72"/>
      <c r="C3" s="13"/>
      <c r="D3" s="13"/>
      <c r="E3" s="15" t="s">
        <v>11</v>
      </c>
      <c r="F3" s="7" t="s">
        <v>3</v>
      </c>
      <c r="G3" s="74"/>
      <c r="L3" s="34"/>
      <c r="M3" s="35"/>
    </row>
    <row r="4" spans="1:19" ht="30.75" customHeight="1" thickBot="1" x14ac:dyDescent="0.3">
      <c r="A4" s="19" t="s">
        <v>15</v>
      </c>
      <c r="B4" s="19" t="s">
        <v>1</v>
      </c>
      <c r="C4" s="17"/>
      <c r="D4" s="17"/>
      <c r="E4" s="8">
        <v>200</v>
      </c>
      <c r="F4" s="12"/>
      <c r="G4" s="42"/>
      <c r="L4" s="48" t="s">
        <v>0</v>
      </c>
      <c r="M4" s="49" t="s">
        <v>5</v>
      </c>
      <c r="N4" s="64" t="s">
        <v>6</v>
      </c>
      <c r="O4" s="64"/>
      <c r="P4" s="41" t="s">
        <v>7</v>
      </c>
    </row>
    <row r="5" spans="1:19" ht="30.75" customHeight="1" x14ac:dyDescent="0.25">
      <c r="A5" s="32">
        <f>IFERROR(VLOOKUP(B5,[1]Лист1!$A:$B,2,FALSE),"")</f>
        <v>1</v>
      </c>
      <c r="B5" s="63">
        <v>310</v>
      </c>
      <c r="C5" s="27"/>
      <c r="D5" s="27"/>
      <c r="E5" s="28">
        <v>26</v>
      </c>
      <c r="F5" s="29"/>
      <c r="G5" s="43"/>
      <c r="L5" s="50">
        <v>4566</v>
      </c>
      <c r="M5" s="48">
        <f t="shared" ref="M5:M24" si="0">INT(L5+L5*0.1)</f>
        <v>5022</v>
      </c>
      <c r="N5" s="41">
        <f t="shared" ref="N5:N24" si="1">E5*180</f>
        <v>4680</v>
      </c>
      <c r="O5" s="51">
        <f t="shared" ref="O5:O24" si="2">(E5*200-L5)/L5</f>
        <v>0.13885238720981166</v>
      </c>
      <c r="P5" s="52">
        <f>MATCH(B5,'[2]Table 1'!$A$1:$A$240,0)</f>
        <v>21</v>
      </c>
      <c r="R5" s="53" t="str">
        <f t="shared" ref="R5:R24" si="3">"Акриловые стразы (200) "&amp;B5</f>
        <v>Акриловые стразы (200) 310</v>
      </c>
      <c r="S5" s="54">
        <f t="shared" ref="S5:S24" si="4">E5</f>
        <v>26</v>
      </c>
    </row>
    <row r="6" spans="1:19" ht="30.75" customHeight="1" x14ac:dyDescent="0.25">
      <c r="A6" s="33">
        <f>IFERROR(VLOOKUP(B6,[1]Лист1!$A:$B,2,FALSE),"")</f>
        <v>2</v>
      </c>
      <c r="B6" s="63">
        <v>939</v>
      </c>
      <c r="C6" s="10"/>
      <c r="D6" s="10"/>
      <c r="E6" s="9">
        <v>41</v>
      </c>
      <c r="F6" s="4"/>
      <c r="G6" s="44"/>
      <c r="L6" s="50">
        <v>7432</v>
      </c>
      <c r="M6" s="48">
        <f t="shared" si="0"/>
        <v>8175</v>
      </c>
      <c r="N6" s="41">
        <f t="shared" si="1"/>
        <v>7380</v>
      </c>
      <c r="O6" s="51">
        <f t="shared" si="2"/>
        <v>0.10333692142088267</v>
      </c>
      <c r="P6" s="52">
        <f>MATCH(B6,'[2]Table 1'!$A$1:$A$240,0)</f>
        <v>157</v>
      </c>
      <c r="R6" s="53" t="str">
        <f t="shared" si="3"/>
        <v>Акриловые стразы (200) 939</v>
      </c>
      <c r="S6" s="54">
        <f t="shared" si="4"/>
        <v>41</v>
      </c>
    </row>
    <row r="7" spans="1:19" ht="30.75" customHeight="1" x14ac:dyDescent="0.25">
      <c r="A7" s="33">
        <f>IFERROR(VLOOKUP(B7,[1]Лист1!$A:$B,2,FALSE),"")</f>
        <v>3</v>
      </c>
      <c r="B7" s="63">
        <v>3371</v>
      </c>
      <c r="C7" s="10"/>
      <c r="D7" s="10"/>
      <c r="E7" s="9">
        <v>12</v>
      </c>
      <c r="F7" s="4"/>
      <c r="G7" s="44"/>
      <c r="L7" s="50">
        <v>2148</v>
      </c>
      <c r="M7" s="48">
        <f t="shared" si="0"/>
        <v>2362</v>
      </c>
      <c r="N7" s="41">
        <f t="shared" si="1"/>
        <v>2160</v>
      </c>
      <c r="O7" s="51">
        <f t="shared" si="2"/>
        <v>0.11731843575418995</v>
      </c>
      <c r="P7" s="52">
        <f>MATCH(B7,'[2]Table 1'!$A$1:$A$240,0)</f>
        <v>189</v>
      </c>
      <c r="R7" s="53" t="str">
        <f t="shared" si="3"/>
        <v>Акриловые стразы (200) 3371</v>
      </c>
      <c r="S7" s="54">
        <f t="shared" si="4"/>
        <v>12</v>
      </c>
    </row>
    <row r="8" spans="1:19" ht="30.75" customHeight="1" x14ac:dyDescent="0.25">
      <c r="A8" s="33">
        <f>IFERROR(VLOOKUP(B8,[1]Лист1!$A:$B,2,FALSE),"")</f>
        <v>21</v>
      </c>
      <c r="B8" s="63">
        <v>762</v>
      </c>
      <c r="C8" s="10"/>
      <c r="D8" s="10"/>
      <c r="E8" s="9">
        <v>2</v>
      </c>
      <c r="F8" s="4"/>
      <c r="G8" s="44"/>
      <c r="L8" s="50">
        <v>210</v>
      </c>
      <c r="M8" s="48">
        <f t="shared" si="0"/>
        <v>231</v>
      </c>
      <c r="N8" s="41">
        <f t="shared" si="1"/>
        <v>360</v>
      </c>
      <c r="O8" s="51">
        <f t="shared" si="2"/>
        <v>0.90476190476190477</v>
      </c>
      <c r="P8" s="52">
        <f>MATCH(B8,'[2]Table 1'!$A$1:$A$240,0)</f>
        <v>104</v>
      </c>
      <c r="R8" s="53" t="str">
        <f t="shared" si="3"/>
        <v>Акриловые стразы (200) 762</v>
      </c>
      <c r="S8" s="54">
        <f t="shared" si="4"/>
        <v>2</v>
      </c>
    </row>
    <row r="9" spans="1:19" ht="30.75" customHeight="1" x14ac:dyDescent="0.25">
      <c r="A9" s="33">
        <f>IFERROR(VLOOKUP(B9,[1]Лист1!$A:$B,2,FALSE),"")</f>
        <v>23</v>
      </c>
      <c r="B9" s="63">
        <v>436</v>
      </c>
      <c r="C9" s="10"/>
      <c r="D9" s="10"/>
      <c r="E9" s="9">
        <v>3</v>
      </c>
      <c r="F9" s="4"/>
      <c r="G9" s="44"/>
      <c r="L9" s="50">
        <v>420</v>
      </c>
      <c r="M9" s="48">
        <f t="shared" si="0"/>
        <v>462</v>
      </c>
      <c r="N9" s="41">
        <f t="shared" si="1"/>
        <v>540</v>
      </c>
      <c r="O9" s="51">
        <f t="shared" si="2"/>
        <v>0.42857142857142855</v>
      </c>
      <c r="P9" s="52">
        <f>MATCH(B9,'[2]Table 1'!$A$1:$A$240,0)</f>
        <v>45</v>
      </c>
      <c r="R9" s="53" t="str">
        <f t="shared" si="3"/>
        <v>Акриловые стразы (200) 436</v>
      </c>
      <c r="S9" s="54">
        <f t="shared" si="4"/>
        <v>3</v>
      </c>
    </row>
    <row r="10" spans="1:19" ht="30.75" customHeight="1" x14ac:dyDescent="0.25">
      <c r="A10" s="33">
        <f>IFERROR(VLOOKUP(B10,[1]Лист1!$A:$B,2,FALSE),"")</f>
        <v>31</v>
      </c>
      <c r="B10" s="63">
        <v>433</v>
      </c>
      <c r="C10" s="10"/>
      <c r="D10" s="10"/>
      <c r="E10" s="9">
        <v>2</v>
      </c>
      <c r="F10" s="4"/>
      <c r="G10" s="44"/>
      <c r="L10" s="50">
        <v>237</v>
      </c>
      <c r="M10" s="48">
        <f t="shared" si="0"/>
        <v>260</v>
      </c>
      <c r="N10" s="41">
        <f t="shared" si="1"/>
        <v>360</v>
      </c>
      <c r="O10" s="51">
        <f t="shared" si="2"/>
        <v>0.68776371308016881</v>
      </c>
      <c r="P10" s="52">
        <f>MATCH(B10,'[2]Table 1'!$A$1:$A$240,0)</f>
        <v>42</v>
      </c>
      <c r="R10" s="53" t="str">
        <f t="shared" si="3"/>
        <v>Акриловые стразы (200) 433</v>
      </c>
      <c r="S10" s="54">
        <f t="shared" si="4"/>
        <v>2</v>
      </c>
    </row>
    <row r="11" spans="1:19" ht="30.75" customHeight="1" x14ac:dyDescent="0.25">
      <c r="A11" s="33">
        <f>IFERROR(VLOOKUP(B11,[1]Лист1!$A:$B,2,FALSE),"")</f>
        <v>33</v>
      </c>
      <c r="B11" s="63">
        <v>632</v>
      </c>
      <c r="C11" s="10"/>
      <c r="D11" s="10"/>
      <c r="E11" s="9">
        <v>2</v>
      </c>
      <c r="F11" s="4"/>
      <c r="G11" s="44"/>
      <c r="L11" s="50">
        <v>283</v>
      </c>
      <c r="M11" s="48">
        <f t="shared" si="0"/>
        <v>311</v>
      </c>
      <c r="N11" s="41">
        <f t="shared" si="1"/>
        <v>360</v>
      </c>
      <c r="O11" s="51">
        <f t="shared" si="2"/>
        <v>0.41342756183745583</v>
      </c>
      <c r="P11" s="52">
        <f>MATCH(B11,'[2]Table 1'!$A$1:$A$240,0)</f>
        <v>68</v>
      </c>
      <c r="R11" s="53" t="str">
        <f t="shared" si="3"/>
        <v>Акриловые стразы (200) 632</v>
      </c>
      <c r="S11" s="54">
        <f t="shared" si="4"/>
        <v>2</v>
      </c>
    </row>
    <row r="12" spans="1:19" ht="30.75" customHeight="1" x14ac:dyDescent="0.25">
      <c r="A12" s="33">
        <f>IFERROR(VLOOKUP(B12,[1]Лист1!$A:$B,2,FALSE),"")</f>
        <v>34</v>
      </c>
      <c r="B12" s="63">
        <v>801</v>
      </c>
      <c r="C12" s="10"/>
      <c r="D12" s="10"/>
      <c r="E12" s="9">
        <v>6</v>
      </c>
      <c r="F12" s="4"/>
      <c r="G12" s="44"/>
      <c r="L12" s="50">
        <v>1082</v>
      </c>
      <c r="M12" s="48">
        <f t="shared" si="0"/>
        <v>1190</v>
      </c>
      <c r="N12" s="41">
        <f t="shared" si="1"/>
        <v>1080</v>
      </c>
      <c r="O12" s="51">
        <f t="shared" si="2"/>
        <v>0.10905730129390019</v>
      </c>
      <c r="P12" s="52">
        <f>MATCH(B12,'[2]Table 1'!$A$1:$A$240,0)</f>
        <v>116</v>
      </c>
      <c r="R12" s="53" t="str">
        <f t="shared" si="3"/>
        <v>Акриловые стразы (200) 801</v>
      </c>
      <c r="S12" s="54">
        <f t="shared" si="4"/>
        <v>6</v>
      </c>
    </row>
    <row r="13" spans="1:19" ht="30.75" customHeight="1" x14ac:dyDescent="0.25">
      <c r="A13" s="33">
        <f>IFERROR(VLOOKUP(B13,[1]Лист1!$A:$B,2,FALSE),"")</f>
        <v>35</v>
      </c>
      <c r="B13" s="63">
        <v>838</v>
      </c>
      <c r="C13" s="10"/>
      <c r="D13" s="10"/>
      <c r="E13" s="9">
        <v>3</v>
      </c>
      <c r="F13" s="4"/>
      <c r="G13" s="44"/>
      <c r="L13" s="50">
        <v>408</v>
      </c>
      <c r="M13" s="48">
        <f t="shared" si="0"/>
        <v>448</v>
      </c>
      <c r="N13" s="41">
        <f t="shared" si="1"/>
        <v>540</v>
      </c>
      <c r="O13" s="51">
        <f t="shared" si="2"/>
        <v>0.47058823529411764</v>
      </c>
      <c r="P13" s="52">
        <f>MATCH(B13,'[2]Table 1'!$A$1:$A$240,0)</f>
        <v>131</v>
      </c>
      <c r="R13" s="53" t="str">
        <f t="shared" si="3"/>
        <v>Акриловые стразы (200) 838</v>
      </c>
      <c r="S13" s="54">
        <f t="shared" si="4"/>
        <v>3</v>
      </c>
    </row>
    <row r="14" spans="1:19" ht="30.75" customHeight="1" x14ac:dyDescent="0.25">
      <c r="A14" s="33">
        <f>IFERROR(VLOOKUP(B14,[1]Лист1!$A:$B,2,FALSE),"")</f>
        <v>56</v>
      </c>
      <c r="B14" s="63">
        <v>435</v>
      </c>
      <c r="C14" s="10"/>
      <c r="D14" s="10"/>
      <c r="E14" s="9">
        <v>2</v>
      </c>
      <c r="F14" s="4"/>
      <c r="G14" s="44"/>
      <c r="L14" s="50">
        <v>261</v>
      </c>
      <c r="M14" s="48">
        <f t="shared" si="0"/>
        <v>287</v>
      </c>
      <c r="N14" s="41">
        <f t="shared" si="1"/>
        <v>360</v>
      </c>
      <c r="O14" s="51">
        <f t="shared" si="2"/>
        <v>0.53256704980842917</v>
      </c>
      <c r="P14" s="52">
        <f>MATCH(B14,'[2]Table 1'!$A$1:$A$240,0)</f>
        <v>44</v>
      </c>
      <c r="R14" s="53" t="str">
        <f t="shared" si="3"/>
        <v>Акриловые стразы (200) 435</v>
      </c>
      <c r="S14" s="54">
        <f t="shared" si="4"/>
        <v>2</v>
      </c>
    </row>
    <row r="15" spans="1:19" ht="30.75" customHeight="1" x14ac:dyDescent="0.25">
      <c r="A15" s="33">
        <f>IFERROR(VLOOKUP(B15,[1]Лист1!$A:$B,2,FALSE),"")</f>
        <v>73</v>
      </c>
      <c r="B15" s="63">
        <v>738</v>
      </c>
      <c r="C15" s="10"/>
      <c r="D15" s="10"/>
      <c r="E15" s="9">
        <v>1</v>
      </c>
      <c r="F15" s="4"/>
      <c r="G15" s="44"/>
      <c r="L15" s="50">
        <v>138</v>
      </c>
      <c r="M15" s="48">
        <f t="shared" si="0"/>
        <v>151</v>
      </c>
      <c r="N15" s="41">
        <f t="shared" si="1"/>
        <v>180</v>
      </c>
      <c r="O15" s="51">
        <f t="shared" si="2"/>
        <v>0.44927536231884058</v>
      </c>
      <c r="P15" s="52">
        <f>MATCH(B15,'[2]Table 1'!$A$1:$A$240,0)</f>
        <v>92</v>
      </c>
      <c r="R15" s="53" t="str">
        <f t="shared" si="3"/>
        <v>Акриловые стразы (200) 738</v>
      </c>
      <c r="S15" s="54">
        <f t="shared" si="4"/>
        <v>1</v>
      </c>
    </row>
    <row r="16" spans="1:19" ht="30.75" customHeight="1" x14ac:dyDescent="0.25">
      <c r="A16" s="33">
        <f>IFERROR(VLOOKUP(B16,[1]Лист1!$A:$B,2,FALSE),"")</f>
        <v>81</v>
      </c>
      <c r="B16" s="63">
        <v>746</v>
      </c>
      <c r="C16" s="10"/>
      <c r="D16" s="10"/>
      <c r="E16" s="9">
        <v>11</v>
      </c>
      <c r="F16" s="4"/>
      <c r="G16" s="44"/>
      <c r="L16" s="50">
        <v>1890</v>
      </c>
      <c r="M16" s="48">
        <f t="shared" si="0"/>
        <v>2079</v>
      </c>
      <c r="N16" s="41">
        <f t="shared" si="1"/>
        <v>1980</v>
      </c>
      <c r="O16" s="51">
        <f t="shared" si="2"/>
        <v>0.16402116402116401</v>
      </c>
      <c r="P16" s="52">
        <f>MATCH(B16,'[2]Table 1'!$A$1:$A$240,0)</f>
        <v>99</v>
      </c>
      <c r="R16" s="53" t="str">
        <f t="shared" si="3"/>
        <v>Акриловые стразы (200) 746</v>
      </c>
      <c r="S16" s="54">
        <f t="shared" si="4"/>
        <v>11</v>
      </c>
    </row>
    <row r="17" spans="1:19" ht="30.75" customHeight="1" x14ac:dyDescent="0.25">
      <c r="A17" s="33">
        <f>IFERROR(VLOOKUP(B17,[1]Лист1!$A:$B,2,FALSE),"")</f>
        <v>98</v>
      </c>
      <c r="B17" s="63">
        <v>154</v>
      </c>
      <c r="C17" s="10"/>
      <c r="D17" s="10"/>
      <c r="E17" s="9">
        <v>16</v>
      </c>
      <c r="F17" s="4"/>
      <c r="G17" s="44"/>
      <c r="L17" s="50">
        <v>2870</v>
      </c>
      <c r="M17" s="48">
        <f t="shared" si="0"/>
        <v>3157</v>
      </c>
      <c r="N17" s="41">
        <f t="shared" si="1"/>
        <v>2880</v>
      </c>
      <c r="O17" s="51">
        <f t="shared" si="2"/>
        <v>0.11498257839721254</v>
      </c>
      <c r="P17" s="52">
        <f>MATCH(B17,'[2]Table 1'!$A$1:$A$240,0)</f>
        <v>2</v>
      </c>
      <c r="R17" s="53" t="str">
        <f t="shared" si="3"/>
        <v>Акриловые стразы (200) 154</v>
      </c>
      <c r="S17" s="54">
        <f t="shared" si="4"/>
        <v>16</v>
      </c>
    </row>
    <row r="18" spans="1:19" ht="30.75" customHeight="1" x14ac:dyDescent="0.25">
      <c r="A18" s="33">
        <f>IFERROR(VLOOKUP(B18,[1]Лист1!$A:$B,2,FALSE),"")</f>
        <v>99</v>
      </c>
      <c r="B18" s="63">
        <v>779</v>
      </c>
      <c r="C18" s="10"/>
      <c r="D18" s="10"/>
      <c r="E18" s="9">
        <v>9</v>
      </c>
      <c r="F18" s="4"/>
      <c r="G18" s="44"/>
      <c r="L18" s="50">
        <v>1617</v>
      </c>
      <c r="M18" s="48">
        <f t="shared" si="0"/>
        <v>1778</v>
      </c>
      <c r="N18" s="41">
        <f t="shared" si="1"/>
        <v>1620</v>
      </c>
      <c r="O18" s="51">
        <f t="shared" si="2"/>
        <v>0.11317254174397032</v>
      </c>
      <c r="P18" s="52">
        <f>MATCH(B18,'[2]Table 1'!$A$1:$A$240,0)</f>
        <v>107</v>
      </c>
      <c r="R18" s="53" t="str">
        <f t="shared" si="3"/>
        <v>Акриловые стразы (200) 779</v>
      </c>
      <c r="S18" s="54">
        <f t="shared" si="4"/>
        <v>9</v>
      </c>
    </row>
    <row r="19" spans="1:19" ht="30.75" customHeight="1" x14ac:dyDescent="0.25">
      <c r="A19" s="33">
        <f>IFERROR(VLOOKUP(B19,[1]Лист1!$A:$B,2,FALSE),"")</f>
        <v>116</v>
      </c>
      <c r="B19" s="63">
        <v>3064</v>
      </c>
      <c r="C19" s="10"/>
      <c r="D19" s="10"/>
      <c r="E19" s="9">
        <v>2</v>
      </c>
      <c r="F19" s="4"/>
      <c r="G19" s="44"/>
      <c r="L19" s="50">
        <v>198</v>
      </c>
      <c r="M19" s="48">
        <f t="shared" si="0"/>
        <v>217</v>
      </c>
      <c r="N19" s="41">
        <f t="shared" si="1"/>
        <v>360</v>
      </c>
      <c r="O19" s="51">
        <f t="shared" si="2"/>
        <v>1.0202020202020201</v>
      </c>
      <c r="P19" s="52">
        <f>MATCH(B19,'[2]Table 1'!$A$1:$A$240,0)</f>
        <v>182</v>
      </c>
      <c r="R19" s="53" t="str">
        <f t="shared" si="3"/>
        <v>Акриловые стразы (200) 3064</v>
      </c>
      <c r="S19" s="54">
        <f t="shared" si="4"/>
        <v>2</v>
      </c>
    </row>
    <row r="20" spans="1:19" ht="30.75" customHeight="1" x14ac:dyDescent="0.25">
      <c r="A20" s="33">
        <f>IFERROR(VLOOKUP(B20,[1]Лист1!$A:$B,2,FALSE),"")</f>
        <v>133</v>
      </c>
      <c r="B20" s="63">
        <v>3827</v>
      </c>
      <c r="C20" s="10"/>
      <c r="D20" s="10"/>
      <c r="E20" s="9">
        <v>2</v>
      </c>
      <c r="F20" s="4"/>
      <c r="G20" s="44"/>
      <c r="L20" s="50">
        <v>301</v>
      </c>
      <c r="M20" s="48">
        <f t="shared" si="0"/>
        <v>331</v>
      </c>
      <c r="N20" s="41">
        <f t="shared" si="1"/>
        <v>360</v>
      </c>
      <c r="O20" s="51">
        <f t="shared" si="2"/>
        <v>0.32890365448504982</v>
      </c>
      <c r="P20" s="52">
        <f>MATCH(B20,'[2]Table 1'!$A$1:$A$240,0)</f>
        <v>222</v>
      </c>
      <c r="R20" s="53" t="str">
        <f t="shared" si="3"/>
        <v>Акриловые стразы (200) 3827</v>
      </c>
      <c r="S20" s="54">
        <f t="shared" si="4"/>
        <v>2</v>
      </c>
    </row>
    <row r="21" spans="1:19" ht="30.75" customHeight="1" x14ac:dyDescent="0.25">
      <c r="A21" s="33">
        <f>IFERROR(VLOOKUP(B21,[1]Лист1!$A:$B,2,FALSE),"")</f>
        <v>143</v>
      </c>
      <c r="B21" s="63">
        <v>3778</v>
      </c>
      <c r="C21" s="10"/>
      <c r="D21" s="10"/>
      <c r="E21" s="9">
        <v>1</v>
      </c>
      <c r="F21" s="4"/>
      <c r="G21" s="44"/>
      <c r="L21" s="50">
        <v>133</v>
      </c>
      <c r="M21" s="48">
        <f t="shared" si="0"/>
        <v>146</v>
      </c>
      <c r="N21" s="41">
        <f t="shared" si="1"/>
        <v>180</v>
      </c>
      <c r="O21" s="51">
        <f t="shared" si="2"/>
        <v>0.50375939849624063</v>
      </c>
      <c r="P21" s="52">
        <f>MATCH(B21,'[2]Table 1'!$A$1:$A$240,0)</f>
        <v>212</v>
      </c>
      <c r="R21" s="53" t="str">
        <f t="shared" si="3"/>
        <v>Акриловые стразы (200) 3778</v>
      </c>
      <c r="S21" s="54">
        <f t="shared" si="4"/>
        <v>1</v>
      </c>
    </row>
    <row r="22" spans="1:19" ht="30.75" customHeight="1" x14ac:dyDescent="0.25">
      <c r="A22" s="33">
        <f>IFERROR(VLOOKUP(B22,[1]Лист1!$A:$B,2,FALSE),"")</f>
        <v>148</v>
      </c>
      <c r="B22" s="63">
        <v>3771</v>
      </c>
      <c r="C22" s="10"/>
      <c r="D22" s="10"/>
      <c r="E22" s="9">
        <v>2</v>
      </c>
      <c r="F22" s="4"/>
      <c r="G22" s="44"/>
      <c r="L22" s="50">
        <v>249</v>
      </c>
      <c r="M22" s="48">
        <f t="shared" si="0"/>
        <v>273</v>
      </c>
      <c r="N22" s="41">
        <f t="shared" si="1"/>
        <v>360</v>
      </c>
      <c r="O22" s="51">
        <f t="shared" si="2"/>
        <v>0.60642570281124497</v>
      </c>
      <c r="P22" s="52">
        <f>MATCH(B22,'[2]Table 1'!$A$1:$A$240,0)</f>
        <v>208</v>
      </c>
      <c r="R22" s="53" t="str">
        <f t="shared" si="3"/>
        <v>Акриловые стразы (200) 3771</v>
      </c>
      <c r="S22" s="54">
        <f t="shared" si="4"/>
        <v>2</v>
      </c>
    </row>
    <row r="23" spans="1:19" ht="30.75" customHeight="1" x14ac:dyDescent="0.25">
      <c r="A23" s="33">
        <f>IFERROR(VLOOKUP(B23,[1]Лист1!$A:$B,2,FALSE),"")</f>
        <v>162</v>
      </c>
      <c r="B23" s="63">
        <v>3855</v>
      </c>
      <c r="C23" s="10"/>
      <c r="D23" s="10"/>
      <c r="E23" s="9">
        <v>11</v>
      </c>
      <c r="F23" s="4"/>
      <c r="G23" s="44"/>
      <c r="L23" s="50">
        <v>1913</v>
      </c>
      <c r="M23" s="48">
        <f t="shared" si="0"/>
        <v>2104</v>
      </c>
      <c r="N23" s="41">
        <f t="shared" si="1"/>
        <v>1980</v>
      </c>
      <c r="O23" s="51">
        <f t="shared" si="2"/>
        <v>0.15002613695765812</v>
      </c>
      <c r="P23" s="52">
        <f>MATCH(B23,'[2]Table 1'!$A$1:$A$240,0)</f>
        <v>233</v>
      </c>
      <c r="R23" s="53" t="str">
        <f t="shared" si="3"/>
        <v>Акриловые стразы (200) 3855</v>
      </c>
      <c r="S23" s="54">
        <f t="shared" si="4"/>
        <v>11</v>
      </c>
    </row>
    <row r="24" spans="1:19" ht="30.75" customHeight="1" thickBot="1" x14ac:dyDescent="0.3">
      <c r="A24" s="33">
        <f>IFERROR(VLOOKUP(B24,[1]Лист1!$A:$B,2,FALSE),"")</f>
        <v>179</v>
      </c>
      <c r="B24" s="63">
        <v>3047</v>
      </c>
      <c r="C24" s="10"/>
      <c r="D24" s="10"/>
      <c r="E24" s="9">
        <v>14</v>
      </c>
      <c r="F24" s="4"/>
      <c r="G24" s="44"/>
      <c r="L24" s="50">
        <v>2444</v>
      </c>
      <c r="M24" s="48">
        <f t="shared" si="0"/>
        <v>2688</v>
      </c>
      <c r="N24" s="41">
        <f t="shared" si="1"/>
        <v>2520</v>
      </c>
      <c r="O24" s="51">
        <f t="shared" si="2"/>
        <v>0.14566284779050737</v>
      </c>
      <c r="P24" s="52">
        <f>MATCH(B24,'[2]Table 1'!$A$1:$A$240,0)</f>
        <v>181</v>
      </c>
      <c r="R24" s="53" t="str">
        <f t="shared" si="3"/>
        <v>Акриловые стразы (200) 3047</v>
      </c>
      <c r="S24" s="54">
        <f t="shared" si="4"/>
        <v>14</v>
      </c>
    </row>
    <row r="25" spans="1:19" s="5" customFormat="1" ht="30" customHeight="1" thickBot="1" x14ac:dyDescent="0.3">
      <c r="A25" s="11"/>
      <c r="B25" s="30" t="s">
        <v>16</v>
      </c>
      <c r="C25" s="30"/>
      <c r="D25" s="30"/>
      <c r="E25" s="31">
        <f>SUM(E5:E24)</f>
        <v>168</v>
      </c>
      <c r="F25" s="61" t="s">
        <v>17</v>
      </c>
      <c r="G25" s="62" t="s">
        <v>18</v>
      </c>
      <c r="H25" s="40"/>
      <c r="I25" s="40"/>
      <c r="J25" s="40"/>
      <c r="K25" s="55" t="s">
        <v>8</v>
      </c>
      <c r="L25" s="56" t="s">
        <v>9</v>
      </c>
      <c r="M25" s="57" t="s">
        <v>10</v>
      </c>
      <c r="N25" s="40"/>
      <c r="O25" s="40"/>
      <c r="P25" s="40"/>
      <c r="Q25" s="41"/>
      <c r="R25" s="58" t="str">
        <f>E26</f>
        <v>Комплект стилус и блюдце</v>
      </c>
      <c r="S25" s="40">
        <v>1</v>
      </c>
    </row>
    <row r="26" spans="1:19" ht="60.75" customHeight="1" x14ac:dyDescent="0.25">
      <c r="A26" s="14"/>
      <c r="B26" s="24"/>
      <c r="C26" s="24"/>
      <c r="D26" s="24"/>
      <c r="E26" s="21" t="s">
        <v>13</v>
      </c>
      <c r="F26" s="20" t="s">
        <v>14</v>
      </c>
      <c r="G26" s="45"/>
      <c r="K26" s="36"/>
      <c r="L26" s="59">
        <f>SUM(L5:L24)</f>
        <v>28800</v>
      </c>
      <c r="M26" s="59">
        <f>SUM(E25*200)</f>
        <v>33600</v>
      </c>
      <c r="O26" s="37"/>
      <c r="P26" s="37"/>
      <c r="Q26" s="38"/>
      <c r="R26" s="54" t="str">
        <f>E27</f>
        <v>Пакет БОПП 300х300+30 30 мкм</v>
      </c>
      <c r="S26" s="41">
        <v>1</v>
      </c>
    </row>
    <row r="27" spans="1:19" s="5" customFormat="1" ht="57" customHeight="1" thickBot="1" x14ac:dyDescent="0.3">
      <c r="A27" s="25"/>
      <c r="B27" s="26"/>
      <c r="C27" s="26"/>
      <c r="D27" s="26"/>
      <c r="E27" s="23" t="str">
        <f>IF(L26&gt;19200,"Пакет БОПП 300х300+30 30 мкм","Пакет БОПП 250х250+30 30 мкм")</f>
        <v>Пакет БОПП 300х300+30 30 мкм</v>
      </c>
      <c r="F27" s="22" t="s">
        <v>14</v>
      </c>
      <c r="G27" s="46"/>
      <c r="H27" s="40"/>
      <c r="I27" s="40"/>
      <c r="J27" s="40"/>
      <c r="K27" s="40"/>
      <c r="L27" s="39"/>
      <c r="M27" s="39"/>
      <c r="N27" s="40"/>
      <c r="O27" s="40"/>
      <c r="P27" s="40"/>
      <c r="Q27" s="40"/>
      <c r="R27" s="40"/>
      <c r="S27" s="40"/>
    </row>
    <row r="28" spans="1:19" s="5" customFormat="1" ht="76.5" customHeight="1" x14ac:dyDescent="0.25">
      <c r="B28" s="68"/>
      <c r="C28" s="68"/>
      <c r="D28" s="68"/>
      <c r="E28" s="68"/>
      <c r="F28" s="67"/>
      <c r="G28" s="6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19" ht="76.5" customHeight="1" x14ac:dyDescent="0.25"/>
    <row r="31" spans="1:19" ht="18.75" customHeight="1" x14ac:dyDescent="0.25">
      <c r="L31" s="60"/>
      <c r="M31" s="60"/>
    </row>
  </sheetData>
  <autoFilter ref="A4:S4" xr:uid="{00000000-0009-0000-0000-000000000000}">
    <filterColumn colId="13" showButton="0"/>
    <sortState xmlns:xlrd2="http://schemas.microsoft.com/office/spreadsheetml/2017/richdata2" ref="A5:S25">
      <sortCondition ref="A4"/>
    </sortState>
  </autoFilter>
  <mergeCells count="6">
    <mergeCell ref="N4:O4"/>
    <mergeCell ref="B1:G1"/>
    <mergeCell ref="F28:G28"/>
    <mergeCell ref="B28:E28"/>
    <mergeCell ref="A2:B3"/>
    <mergeCell ref="G2:G3"/>
  </mergeCells>
  <conditionalFormatting sqref="N5:N24">
    <cfRule type="expression" dxfId="2" priority="16">
      <formula>$N5&lt;$L5</formula>
    </cfRule>
  </conditionalFormatting>
  <conditionalFormatting sqref="O5:O24">
    <cfRule type="expression" dxfId="1" priority="21">
      <formula>$N5&lt;0.09</formula>
    </cfRule>
    <cfRule type="expression" dxfId="0" priority="22">
      <formula>AND(#REF!*980+$E5*180-$M5&gt;180,$N5&gt;0.3)</formula>
    </cfRule>
  </conditionalFormatting>
  <pageMargins left="0.7" right="0.7" top="0.75" bottom="0.75" header="0.3" footer="0.3"/>
  <pageSetup paperSize="9" scale="95" fitToHeight="2" orientation="portrait" horizontalDpi="300" verticalDpi="300" r:id="rId1"/>
  <headerFooter>
    <oddFooter xml:space="preserve">&amp;L&amp;"-,полужирный"&amp;F&amp;R&amp;14&amp;P(&amp;N)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Dmitry</cp:lastModifiedBy>
  <cp:lastPrinted>2016-01-26T11:56:23Z</cp:lastPrinted>
  <dcterms:created xsi:type="dcterms:W3CDTF">2015-11-09T19:08:55Z</dcterms:created>
  <dcterms:modified xsi:type="dcterms:W3CDTF">2021-10-08T10:32:09Z</dcterms:modified>
</cp:coreProperties>
</file>