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D7744A82-18BE-4BC0-96E8-FFEBF6193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6" i="1"/>
  <c r="R48" i="1" l="1"/>
  <c r="Q48" i="1"/>
  <c r="O48" i="1"/>
  <c r="N48" i="1"/>
  <c r="M48" i="1"/>
  <c r="L48" i="1"/>
  <c r="K48" i="1"/>
  <c r="J48" i="1"/>
  <c r="I48" i="1"/>
  <c r="H48" i="1"/>
  <c r="G48" i="1"/>
  <c r="F48" i="1"/>
  <c r="E48" i="1"/>
  <c r="D48" i="1"/>
  <c r="R25" i="1"/>
  <c r="Q25" i="1"/>
  <c r="E25" i="1"/>
  <c r="F25" i="1"/>
  <c r="G25" i="1"/>
  <c r="H25" i="1"/>
  <c r="I25" i="1"/>
  <c r="J25" i="1"/>
  <c r="K25" i="1"/>
  <c r="L25" i="1"/>
  <c r="M25" i="1"/>
  <c r="N25" i="1"/>
  <c r="O25" i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Савенко Андрей</author>
    <author>Опрышко Игорь Викторович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
количество предыдущих периодов не ограничено! Т.е. при необходимости нужна возможность смотреть продажи, например, за 2020, 2019, 2018вы года в сравнение с текущим периодом 2021г</t>
        </r>
      </text>
    </comment>
    <comment ref="A5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Опрышко Игорь Викторович:</t>
        </r>
        <r>
          <rPr>
            <sz val="9"/>
            <color indexed="81"/>
            <rFont val="Tahoma"/>
            <charset val="1"/>
          </rPr>
          <t xml:space="preserve">
в настройках: артикул, штрихкод, код товара</t>
        </r>
      </text>
    </comment>
    <comment ref="Q5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Опрышко Игорь Викторович:</t>
        </r>
        <r>
          <rPr>
            <sz val="9"/>
            <color indexed="81"/>
            <rFont val="Tahoma"/>
            <charset val="1"/>
          </rPr>
          <t xml:space="preserve">
Остатки на дату формирования отчета</t>
        </r>
      </text>
    </comment>
    <comment ref="R12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Опрышко Игорь Викторович:</t>
        </r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документ резерва</t>
        </r>
      </text>
    </comment>
    <comment ref="F2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Опрышко Игорь Викторович:</t>
        </r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список реализаций</t>
        </r>
      </text>
    </comment>
    <comment ref="A28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Опрышко Игорь Викторович:</t>
        </r>
        <r>
          <rPr>
            <sz val="9"/>
            <color indexed="81"/>
            <rFont val="Tahoma"/>
            <charset val="1"/>
          </rPr>
          <t xml:space="preserve">
в настройках: артикул, штрихкод, код товара</t>
        </r>
      </text>
    </comment>
    <comment ref="Q28" authorId="1" shapeId="0" xr:uid="{00000000-0006-0000-0000-000007000000}">
      <text>
        <r>
          <rPr>
            <b/>
            <sz val="9"/>
            <color indexed="81"/>
            <rFont val="Tahoma"/>
            <charset val="1"/>
          </rPr>
          <t>Опрышко Игорь Викторович:</t>
        </r>
        <r>
          <rPr>
            <sz val="9"/>
            <color indexed="81"/>
            <rFont val="Tahoma"/>
            <charset val="1"/>
          </rPr>
          <t xml:space="preserve">
Остатки на дату формирования отчета</t>
        </r>
      </text>
    </comment>
    <comment ref="R3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Опрышко Игорь Викторович:</t>
        </r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документ резерва</t>
        </r>
      </text>
    </comment>
    <comment ref="F45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Опрышко Игорь Викторович:</t>
        </r>
        <r>
          <rPr>
            <sz val="9"/>
            <color indexed="81"/>
            <rFont val="Tahoma"/>
            <family val="2"/>
            <charset val="204"/>
          </rPr>
          <t xml:space="preserve">
при нажатии открывается список реализаций</t>
        </r>
      </text>
    </comment>
  </commentList>
</comments>
</file>

<file path=xl/sharedStrings.xml><?xml version="1.0" encoding="utf-8"?>
<sst xmlns="http://schemas.openxmlformats.org/spreadsheetml/2006/main" count="132" uniqueCount="55">
  <si>
    <t>Наименование</t>
  </si>
  <si>
    <t>ед. изм.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</si>
  <si>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</si>
  <si>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</si>
  <si>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</si>
  <si>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</si>
  <si>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</si>
  <si>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</si>
  <si>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</si>
  <si>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</si>
  <si>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</si>
  <si>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</si>
  <si>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</si>
  <si>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</si>
  <si>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заказ</t>
  </si>
  <si>
    <t>остатки</t>
  </si>
  <si>
    <t>резерв</t>
  </si>
  <si>
    <t>ср знач 2021</t>
  </si>
  <si>
    <t>ср знач 2020</t>
  </si>
  <si>
    <t xml:space="preserve">МС д/посуды "AOS" (АОС) 0,9 мл,  12 шт./кор. ***Апельсин и мята </t>
  </si>
  <si>
    <t>шт</t>
  </si>
  <si>
    <t>МС д/посуды "AOS" (АОС) 0,9 мл,  12 шт./кор. ***Бальзам</t>
  </si>
  <si>
    <t>МС д/посуды "AOS" (АОС) 0,9 мл,  12 шт./кор. ***Бальзам Алоэ-вера</t>
  </si>
  <si>
    <t>МС д/посуды "AOS" (АОС) 0,9 мл,  12 шт./кор. ***Бальзам ромашка и витамин</t>
  </si>
  <si>
    <t>МС д/посуды "AOS" (АОС) 0,9 мл,  12 шт./кор. ***Глицерин</t>
  </si>
  <si>
    <t>МС д/посуды "AOS" (АОС) 0,9 мл,  12 шт./кор. ***Лайм-Имбирь</t>
  </si>
  <si>
    <t>МС д/посуды "AOS" (АОС) 0,9 мл,  12 шт./кор. ***Лимон</t>
  </si>
  <si>
    <t>МС д/посуды "AOS" (АОС) 0,9 мл,  12 шт./кор. ***Яблоко-мята</t>
  </si>
  <si>
    <t>МС д/посуды "AOS" (АОС) 450 мл,  20 шт./кор. ***, 2в1 Бальзам ромашка и витамин Е</t>
  </si>
  <si>
    <t>МС д/посуды "AOS" (АОС) 450 мл,  20 шт./кор. ***, 2в1 Глицерин</t>
  </si>
  <si>
    <t>МС д/посуды "AOS" (АОС) 450 мл,  20 шт./кор. ***, Апельсин и мята</t>
  </si>
  <si>
    <t xml:space="preserve">МС д/посуды "AOS" (АОС) 450 мл,  20 шт./кор. ***, Бальзам </t>
  </si>
  <si>
    <t>МС д/посуды "AOS" (АОС) 450 мл,  20 шт./кор. ***, Бальзам Алоэ Вера</t>
  </si>
  <si>
    <t>МС д/посуды "AOS" (АОС) 450 мл,  20 шт./кор. ***, Сила цитрусов Лимон</t>
  </si>
  <si>
    <t>МС д/посуды "AOS" (АОС) 450 мл,  20 шт./кор. ***, Лайм-имбирь</t>
  </si>
  <si>
    <t>МС д/посуды "AOS" (АОС) 450 мл,  20 шт./кор. ***, Яблоко-мята</t>
  </si>
  <si>
    <t>МС д/посуды "AOS" (АОС) 450 мл,  20 шт./кор. ***, Cristal</t>
  </si>
  <si>
    <t>МС д/посуды "AOS" (АОС) 450 мл,  20 шт./кор. ***, Ultra Green</t>
  </si>
  <si>
    <t>МС д/посуды "AOS" (АОС) 450 мл,  20 шт./кор. ***, Фитокомплекс 7 трав</t>
  </si>
  <si>
    <t>Артикул</t>
  </si>
  <si>
    <t>ср знач 2019</t>
  </si>
  <si>
    <t>в настройках отчета нужен отбор по</t>
  </si>
  <si>
    <t>Организации</t>
  </si>
  <si>
    <t>Поставщикам/контрагентам</t>
  </si>
  <si>
    <t>номенклатуре в разных группировках</t>
  </si>
  <si>
    <t>складам</t>
  </si>
  <si>
    <t>период анализа продаж:</t>
  </si>
  <si>
    <t>ИТОГ:</t>
  </si>
  <si>
    <t>Отчет движения товаров по месяцам 2021</t>
  </si>
  <si>
    <t>2020 год</t>
  </si>
  <si>
    <t>январь-сентябрь 2021</t>
  </si>
  <si>
    <t>предыдущий период:</t>
  </si>
  <si>
    <t>январь-декабрь 2020</t>
  </si>
  <si>
    <t>ср знач 2018</t>
  </si>
  <si>
    <t xml:space="preserve">месяц, квартал, год, выбранный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</si>
</sst>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;@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7030A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8"/>
      <color theme="4" tint="-0.249977111117893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7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1" fillId="5" borderId="1" xfId="1" applyNumberFormat="1" applyFont="1" applyFill="1" applyBorder="1" applyAlignment="1">
      <alignment vertical="top"/>
    </xf>
    <xf numFmtId="0" fontId="1" fillId="5" borderId="1" xfId="1" applyNumberFormat="1" applyFont="1" applyFill="1" applyBorder="1" applyAlignment="1">
      <alignment vertical="top" wrapText="1"/>
    </xf>
    <xf numFmtId="0" fontId="0" fillId="6" borderId="1" xfId="0" applyFill="1" applyBorder="1"/>
    <xf numFmtId="0" fontId="0" fillId="0" borderId="1" xfId="0" applyBorder="1"/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_МС посуда стекло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Бытовая химия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8961063805820575E-2"/>
          <c:y val="0.14217646135803555"/>
          <c:w val="0.9148656978190689"/>
          <c:h val="0.60861756233385889"/>
        </c:manualLayout>
      </c:layout>
      <c:lineChart>
        <c:grouping val="standard"/>
        <c:varyColors val="0"/>
        <c:ser>
          <c:idx val="8"/>
          <c:order val="0"/>
          <c:tx>
            <c:v>2020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Лист1!$D$5:$O$5</c:f>
              <c:strCache>
                <c:ptCount val="12"/>
                <c:pt idx="0">
                  <c:v>январь 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Лист1!$D$48:$O$48</c:f>
              <c:numCache>
                <c:formatCode>General</c:formatCode>
                <c:ptCount val="12"/>
                <c:pt idx="0">
                  <c:v>732</c:v>
                </c:pt>
                <c:pt idx="1">
                  <c:v>384</c:v>
                </c:pt>
                <c:pt idx="2">
                  <c:v>1814</c:v>
                </c:pt>
                <c:pt idx="3">
                  <c:v>500</c:v>
                </c:pt>
                <c:pt idx="4">
                  <c:v>310</c:v>
                </c:pt>
                <c:pt idx="5">
                  <c:v>505</c:v>
                </c:pt>
                <c:pt idx="6">
                  <c:v>388</c:v>
                </c:pt>
                <c:pt idx="7">
                  <c:v>968</c:v>
                </c:pt>
                <c:pt idx="8">
                  <c:v>704</c:v>
                </c:pt>
                <c:pt idx="9">
                  <c:v>1288</c:v>
                </c:pt>
                <c:pt idx="10">
                  <c:v>680</c:v>
                </c:pt>
                <c:pt idx="11">
                  <c:v>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51-4E2A-A391-6BD0316165A8}"/>
            </c:ext>
          </c:extLst>
        </c:ser>
        <c:ser>
          <c:idx val="0"/>
          <c:order val="1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Лист1!$D$5:$O$5</c:f>
              <c:strCache>
                <c:ptCount val="12"/>
                <c:pt idx="0">
                  <c:v>январь 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Лист1!$D$25:$O$25</c:f>
              <c:numCache>
                <c:formatCode>General</c:formatCode>
                <c:ptCount val="12"/>
                <c:pt idx="0">
                  <c:v>708</c:v>
                </c:pt>
                <c:pt idx="1">
                  <c:v>416</c:v>
                </c:pt>
                <c:pt idx="2">
                  <c:v>1008</c:v>
                </c:pt>
                <c:pt idx="3">
                  <c:v>416</c:v>
                </c:pt>
                <c:pt idx="4">
                  <c:v>120</c:v>
                </c:pt>
                <c:pt idx="5">
                  <c:v>964</c:v>
                </c:pt>
                <c:pt idx="6">
                  <c:v>388</c:v>
                </c:pt>
                <c:pt idx="7">
                  <c:v>680</c:v>
                </c:pt>
                <c:pt idx="8">
                  <c:v>704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51-4E2A-A391-6BD0316165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332480"/>
        <c:axId val="48002112"/>
      </c:lineChart>
      <c:catAx>
        <c:axId val="77332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02112"/>
        <c:crosses val="autoZero"/>
        <c:auto val="1"/>
        <c:lblAlgn val="ctr"/>
        <c:lblOffset val="100"/>
        <c:noMultiLvlLbl val="0"/>
      </c:catAx>
      <c:valAx>
        <c:axId val="4800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.шт.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332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3209925</xdr:colOff>
      <xdr:row>49</xdr:row>
      <xdr:rowOff>171450</xdr:rowOff>
    </xdr:from>
    <xdr:to>
      <xdr:col>16</xdr:col>
      <xdr:colOff>361949</xdr:colOff>
      <xdr:row>76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workbookViewId="0">
      <selection activeCell="J10" sqref="J10"/>
    </sheetView>
  </sheetViews>
  <sheetFormatPr defaultRowHeight="15" x14ac:dyDescent="0.25"/>
  <cols>
    <col min="1" max="1" width="8.5703125" style="1" bestFit="1" customWidth="1"/>
    <col min="2" max="2" width="65.42578125" customWidth="1"/>
    <col min="9" max="9" width="10" customWidth="1"/>
    <col min="16" max="16" width="9.140625" hidden="1" customWidth="1"/>
  </cols>
  <sheetData>
    <row r="1" spans="1:21" s="1" customFormat="1" x14ac:dyDescent="0.25">
      <c r="B1" s="24" t="s">
        <v>46</v>
      </c>
      <c r="C1" s="1" t="s">
        <v>50</v>
      </c>
      <c r="F1" s="1" t="s">
        <v>54</v>
      </c>
    </row>
    <row r="2" spans="1:21" s="1" customFormat="1" x14ac:dyDescent="0.25">
      <c r="B2" s="26" t="s">
        <v>51</v>
      </c>
      <c r="C2" s="1" t="s">
        <v>52</v>
      </c>
    </row>
    <row r="3" spans="1:21" s="1" customFormat="1" x14ac:dyDescent="0.25"/>
    <row r="4" spans="1:21" s="1" customFormat="1" ht="18.75" x14ac:dyDescent="0.3">
      <c r="D4" s="21" t="s">
        <v>48</v>
      </c>
    </row>
    <row r="5" spans="1:21" ht="22.5" x14ac:dyDescent="0.25">
      <c r="A5" s="19" t="s">
        <v>39</v>
      </c>
      <c r="B5" s="2" t="s">
        <v>0</v>
      </c>
      <c r="C5" s="3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5" t="s">
        <v>14</v>
      </c>
      <c r="Q5" s="6" t="s">
        <v>15</v>
      </c>
      <c r="R5" s="8" t="s">
        <v>16</v>
      </c>
      <c r="S5" s="7" t="s">
        <v>17</v>
      </c>
      <c r="T5" s="7" t="s">
        <v>18</v>
      </c>
      <c r="U5" s="7" t="s">
        <v>40</v>
      </c>
    </row>
    <row r="6" spans="1:21" ht="15" customHeight="1" x14ac:dyDescent="0.25">
      <c r="A6" s="20"/>
      <c r="B6" s="9" t="s">
        <v>19</v>
      </c>
      <c r="C6" s="10" t="s">
        <v>20</v>
      </c>
      <c r="D6" s="11">
        <v>0</v>
      </c>
      <c r="E6" s="11"/>
      <c r="F6" s="11">
        <v>12</v>
      </c>
      <c r="G6" s="11"/>
      <c r="H6" s="12"/>
      <c r="I6" s="12"/>
      <c r="J6" s="12"/>
      <c r="K6" s="12"/>
      <c r="L6" s="12"/>
      <c r="M6" s="12"/>
      <c r="N6" s="12"/>
      <c r="O6" s="12"/>
      <c r="P6" s="13">
        <v>240</v>
      </c>
      <c r="Q6" s="14">
        <v>12</v>
      </c>
      <c r="R6" s="16"/>
      <c r="S6" s="14">
        <f>AVERAGE(D6:O6)</f>
        <v>6</v>
      </c>
      <c r="T6" s="15">
        <v>80</v>
      </c>
      <c r="U6" s="15">
        <v>80</v>
      </c>
    </row>
    <row r="7" spans="1:21" ht="15" customHeight="1" x14ac:dyDescent="0.25">
      <c r="A7" s="20"/>
      <c r="B7" s="9" t="s">
        <v>21</v>
      </c>
      <c r="C7" s="10" t="s">
        <v>20</v>
      </c>
      <c r="D7" s="11">
        <v>276</v>
      </c>
      <c r="E7" s="11">
        <v>132</v>
      </c>
      <c r="F7" s="11">
        <v>144</v>
      </c>
      <c r="G7" s="11">
        <v>216</v>
      </c>
      <c r="H7" s="12"/>
      <c r="I7" s="12">
        <v>72</v>
      </c>
      <c r="J7" s="12">
        <v>60</v>
      </c>
      <c r="K7" s="12">
        <v>60</v>
      </c>
      <c r="L7" s="12">
        <v>120</v>
      </c>
      <c r="M7" s="12"/>
      <c r="N7" s="12"/>
      <c r="O7" s="12"/>
      <c r="P7" s="13"/>
      <c r="Q7" s="14">
        <v>300</v>
      </c>
      <c r="R7" s="16"/>
      <c r="S7" s="14">
        <f t="shared" ref="S7:S24" si="0">AVERAGE(D7:O7)</f>
        <v>135</v>
      </c>
      <c r="T7" s="15">
        <v>64.8</v>
      </c>
      <c r="U7" s="15">
        <v>64.8</v>
      </c>
    </row>
    <row r="8" spans="1:21" ht="15" customHeight="1" x14ac:dyDescent="0.25">
      <c r="A8" s="20"/>
      <c r="B8" s="9" t="s">
        <v>22</v>
      </c>
      <c r="C8" s="10" t="s">
        <v>20</v>
      </c>
      <c r="D8" s="11">
        <v>120</v>
      </c>
      <c r="E8" s="11"/>
      <c r="F8" s="11">
        <v>96</v>
      </c>
      <c r="G8" s="11">
        <v>24</v>
      </c>
      <c r="H8" s="12"/>
      <c r="I8" s="12">
        <v>120</v>
      </c>
      <c r="J8" s="12"/>
      <c r="K8" s="12"/>
      <c r="L8" s="12">
        <v>240</v>
      </c>
      <c r="M8" s="12"/>
      <c r="N8" s="12"/>
      <c r="O8" s="12"/>
      <c r="P8" s="13"/>
      <c r="Q8" s="14">
        <v>252</v>
      </c>
      <c r="R8" s="16">
        <v>120</v>
      </c>
      <c r="S8" s="14">
        <f t="shared" si="0"/>
        <v>120</v>
      </c>
      <c r="T8" s="15">
        <v>60</v>
      </c>
      <c r="U8" s="15">
        <v>60</v>
      </c>
    </row>
    <row r="9" spans="1:21" ht="15" customHeight="1" x14ac:dyDescent="0.25">
      <c r="A9" s="20"/>
      <c r="B9" s="9" t="s">
        <v>23</v>
      </c>
      <c r="C9" s="10" t="s">
        <v>20</v>
      </c>
      <c r="D9" s="11">
        <v>0</v>
      </c>
      <c r="E9" s="11"/>
      <c r="F9" s="11"/>
      <c r="G9" s="11"/>
      <c r="H9" s="12"/>
      <c r="I9" s="12">
        <v>84</v>
      </c>
      <c r="J9" s="12">
        <v>36</v>
      </c>
      <c r="K9" s="12">
        <v>132</v>
      </c>
      <c r="L9" s="12">
        <v>84</v>
      </c>
      <c r="M9" s="12"/>
      <c r="N9" s="12"/>
      <c r="O9" s="12"/>
      <c r="P9" s="13">
        <v>240</v>
      </c>
      <c r="Q9" s="14">
        <v>24</v>
      </c>
      <c r="R9" s="16"/>
      <c r="S9" s="14">
        <f t="shared" si="0"/>
        <v>67.2</v>
      </c>
      <c r="T9" s="15">
        <v>41.142857142857146</v>
      </c>
      <c r="U9" s="15">
        <v>41.142857142857146</v>
      </c>
    </row>
    <row r="10" spans="1:21" ht="15" customHeight="1" x14ac:dyDescent="0.25">
      <c r="A10" s="20"/>
      <c r="B10" s="9" t="s">
        <v>24</v>
      </c>
      <c r="C10" s="10" t="s">
        <v>20</v>
      </c>
      <c r="D10" s="11">
        <v>192</v>
      </c>
      <c r="E10" s="11"/>
      <c r="F10" s="11">
        <v>288</v>
      </c>
      <c r="G10" s="11">
        <v>96</v>
      </c>
      <c r="H10" s="12"/>
      <c r="I10" s="12"/>
      <c r="J10" s="12"/>
      <c r="K10" s="12"/>
      <c r="L10" s="12"/>
      <c r="M10" s="12"/>
      <c r="N10" s="12"/>
      <c r="O10" s="12"/>
      <c r="P10" s="13">
        <v>240</v>
      </c>
      <c r="Q10" s="14">
        <v>0</v>
      </c>
      <c r="R10" s="16"/>
      <c r="S10" s="14">
        <f t="shared" si="0"/>
        <v>192</v>
      </c>
      <c r="T10" s="15">
        <v>60</v>
      </c>
      <c r="U10" s="15">
        <v>60</v>
      </c>
    </row>
    <row r="11" spans="1:21" ht="15" customHeight="1" x14ac:dyDescent="0.25">
      <c r="A11" s="20"/>
      <c r="B11" s="9" t="s">
        <v>25</v>
      </c>
      <c r="C11" s="10" t="s">
        <v>20</v>
      </c>
      <c r="D11" s="11"/>
      <c r="E11" s="11"/>
      <c r="F11" s="11"/>
      <c r="G11" s="11"/>
      <c r="H11" s="12"/>
      <c r="I11" s="12">
        <v>36</v>
      </c>
      <c r="J11" s="12">
        <v>24</v>
      </c>
      <c r="K11" s="12">
        <v>12</v>
      </c>
      <c r="L11" s="12"/>
      <c r="M11" s="12"/>
      <c r="N11" s="12"/>
      <c r="O11" s="12"/>
      <c r="P11" s="13"/>
      <c r="Q11" s="14">
        <v>96</v>
      </c>
      <c r="R11" s="16">
        <v>96</v>
      </c>
      <c r="S11" s="14">
        <f t="shared" si="0"/>
        <v>24</v>
      </c>
      <c r="T11" s="15"/>
      <c r="U11" s="15"/>
    </row>
    <row r="12" spans="1:21" ht="15" customHeight="1" x14ac:dyDescent="0.25">
      <c r="A12" s="20"/>
      <c r="B12" s="9" t="s">
        <v>26</v>
      </c>
      <c r="C12" s="10" t="s">
        <v>20</v>
      </c>
      <c r="D12" s="11">
        <v>0</v>
      </c>
      <c r="E12" s="11">
        <v>24</v>
      </c>
      <c r="F12" s="11">
        <v>48</v>
      </c>
      <c r="G12" s="11"/>
      <c r="H12" s="12"/>
      <c r="I12" s="12">
        <v>120</v>
      </c>
      <c r="J12" s="12">
        <v>120</v>
      </c>
      <c r="K12" s="12">
        <v>168</v>
      </c>
      <c r="L12" s="12">
        <v>60</v>
      </c>
      <c r="M12" s="12"/>
      <c r="N12" s="12"/>
      <c r="O12" s="12"/>
      <c r="P12" s="13">
        <v>240</v>
      </c>
      <c r="Q12" s="14">
        <v>132</v>
      </c>
      <c r="R12" s="16">
        <v>120</v>
      </c>
      <c r="S12" s="14">
        <f t="shared" si="0"/>
        <v>77.142857142857139</v>
      </c>
      <c r="T12" s="15">
        <v>60</v>
      </c>
      <c r="U12" s="15">
        <v>60</v>
      </c>
    </row>
    <row r="13" spans="1:21" ht="15" customHeight="1" x14ac:dyDescent="0.25">
      <c r="A13" s="20"/>
      <c r="B13" s="9" t="s">
        <v>27</v>
      </c>
      <c r="C13" s="10" t="s">
        <v>20</v>
      </c>
      <c r="D13" s="11"/>
      <c r="E13" s="11"/>
      <c r="F13" s="11"/>
      <c r="G13" s="11"/>
      <c r="H13" s="12"/>
      <c r="I13" s="12">
        <v>72</v>
      </c>
      <c r="J13" s="12">
        <v>48</v>
      </c>
      <c r="K13" s="12">
        <v>48</v>
      </c>
      <c r="L13" s="12">
        <v>60</v>
      </c>
      <c r="M13" s="12"/>
      <c r="N13" s="12"/>
      <c r="O13" s="12"/>
      <c r="P13" s="13">
        <v>240</v>
      </c>
      <c r="Q13" s="14">
        <v>0</v>
      </c>
      <c r="R13" s="16"/>
      <c r="S13" s="14">
        <f t="shared" si="0"/>
        <v>57</v>
      </c>
      <c r="T13" s="15"/>
      <c r="U13" s="15"/>
    </row>
    <row r="14" spans="1:21" ht="15" customHeight="1" x14ac:dyDescent="0.25">
      <c r="A14" s="20"/>
      <c r="B14" s="17" t="s">
        <v>28</v>
      </c>
      <c r="C14" s="10" t="s">
        <v>20</v>
      </c>
      <c r="D14" s="11">
        <v>0</v>
      </c>
      <c r="E14" s="11"/>
      <c r="F14" s="11"/>
      <c r="G14" s="11"/>
      <c r="H14" s="12"/>
      <c r="I14" s="12">
        <v>60</v>
      </c>
      <c r="J14" s="12"/>
      <c r="K14" s="12"/>
      <c r="L14" s="12"/>
      <c r="M14" s="12"/>
      <c r="N14" s="12"/>
      <c r="O14" s="12"/>
      <c r="P14" s="13"/>
      <c r="Q14" s="14">
        <v>60</v>
      </c>
      <c r="R14" s="16"/>
      <c r="S14" s="14">
        <f t="shared" si="0"/>
        <v>30</v>
      </c>
      <c r="T14" s="15">
        <v>168.88888888888889</v>
      </c>
      <c r="U14" s="15">
        <v>168.88888888888889</v>
      </c>
    </row>
    <row r="15" spans="1:21" ht="15" customHeight="1" x14ac:dyDescent="0.25">
      <c r="A15" s="20"/>
      <c r="B15" s="18" t="s">
        <v>29</v>
      </c>
      <c r="C15" s="10" t="s">
        <v>20</v>
      </c>
      <c r="D15" s="11">
        <v>20</v>
      </c>
      <c r="E15" s="11">
        <v>100</v>
      </c>
      <c r="F15" s="11">
        <v>40</v>
      </c>
      <c r="G15" s="11">
        <v>20</v>
      </c>
      <c r="H15" s="12">
        <v>20</v>
      </c>
      <c r="I15" s="12">
        <v>60</v>
      </c>
      <c r="J15" s="12">
        <v>60</v>
      </c>
      <c r="K15" s="12"/>
      <c r="L15" s="12">
        <v>20</v>
      </c>
      <c r="M15" s="12"/>
      <c r="N15" s="12"/>
      <c r="O15" s="12"/>
      <c r="P15" s="13"/>
      <c r="Q15" s="14">
        <v>60</v>
      </c>
      <c r="R15" s="16"/>
      <c r="S15" s="14">
        <f t="shared" si="0"/>
        <v>42.5</v>
      </c>
      <c r="T15" s="15">
        <v>94.545454545454547</v>
      </c>
      <c r="U15" s="15">
        <v>94.545454545454547</v>
      </c>
    </row>
    <row r="16" spans="1:21" ht="15" customHeight="1" x14ac:dyDescent="0.25">
      <c r="A16" s="20"/>
      <c r="B16" s="18" t="s">
        <v>30</v>
      </c>
      <c r="C16" s="10" t="s">
        <v>20</v>
      </c>
      <c r="D16" s="11">
        <v>0</v>
      </c>
      <c r="E16" s="11"/>
      <c r="F16" s="11">
        <v>20</v>
      </c>
      <c r="G16" s="11"/>
      <c r="H16" s="12"/>
      <c r="I16" s="12">
        <v>20</v>
      </c>
      <c r="J16" s="12"/>
      <c r="K16" s="12"/>
      <c r="L16" s="12"/>
      <c r="M16" s="12"/>
      <c r="N16" s="12"/>
      <c r="O16" s="12"/>
      <c r="P16" s="13"/>
      <c r="Q16" s="14">
        <v>0</v>
      </c>
      <c r="R16" s="16"/>
      <c r="S16" s="14">
        <f t="shared" si="0"/>
        <v>13.333333333333334</v>
      </c>
      <c r="T16" s="15">
        <v>51.666666666666664</v>
      </c>
      <c r="U16" s="15">
        <v>51.666666666666664</v>
      </c>
    </row>
    <row r="17" spans="1:21" ht="15" customHeight="1" x14ac:dyDescent="0.25">
      <c r="A17" s="20"/>
      <c r="B17" s="17" t="s">
        <v>31</v>
      </c>
      <c r="C17" s="10" t="s">
        <v>20</v>
      </c>
      <c r="D17" s="11">
        <v>0</v>
      </c>
      <c r="E17" s="11"/>
      <c r="F17" s="11"/>
      <c r="G17" s="11"/>
      <c r="H17" s="12"/>
      <c r="I17" s="12"/>
      <c r="J17" s="12"/>
      <c r="K17" s="12"/>
      <c r="L17" s="12">
        <v>40</v>
      </c>
      <c r="M17" s="12"/>
      <c r="N17" s="12"/>
      <c r="O17" s="12"/>
      <c r="P17" s="13"/>
      <c r="Q17" s="14">
        <v>20</v>
      </c>
      <c r="R17" s="16"/>
      <c r="S17" s="14">
        <f t="shared" si="0"/>
        <v>20</v>
      </c>
      <c r="T17" s="15">
        <v>62.857142857142854</v>
      </c>
      <c r="U17" s="15">
        <v>62.857142857142854</v>
      </c>
    </row>
    <row r="18" spans="1:21" ht="15" customHeight="1" x14ac:dyDescent="0.25">
      <c r="A18" s="20"/>
      <c r="B18" s="17" t="s">
        <v>32</v>
      </c>
      <c r="C18" s="10" t="s">
        <v>20</v>
      </c>
      <c r="D18" s="11">
        <v>20</v>
      </c>
      <c r="E18" s="11">
        <v>80</v>
      </c>
      <c r="F18" s="11">
        <v>80</v>
      </c>
      <c r="G18" s="11"/>
      <c r="H18" s="12">
        <v>20</v>
      </c>
      <c r="I18" s="12"/>
      <c r="J18" s="12"/>
      <c r="K18" s="12">
        <v>60</v>
      </c>
      <c r="L18" s="12"/>
      <c r="M18" s="12"/>
      <c r="N18" s="12"/>
      <c r="O18" s="12"/>
      <c r="P18" s="13"/>
      <c r="Q18" s="14">
        <v>40</v>
      </c>
      <c r="R18" s="16"/>
      <c r="S18" s="14">
        <f t="shared" si="0"/>
        <v>52</v>
      </c>
      <c r="T18" s="15">
        <v>82.222222222222229</v>
      </c>
      <c r="U18" s="15">
        <v>82.222222222222229</v>
      </c>
    </row>
    <row r="19" spans="1:21" ht="15" customHeight="1" x14ac:dyDescent="0.25">
      <c r="A19" s="20"/>
      <c r="B19" s="18" t="s">
        <v>33</v>
      </c>
      <c r="C19" s="10" t="s">
        <v>20</v>
      </c>
      <c r="D19" s="11">
        <v>0</v>
      </c>
      <c r="E19" s="11"/>
      <c r="F19" s="11">
        <v>100</v>
      </c>
      <c r="G19" s="11">
        <v>20</v>
      </c>
      <c r="H19" s="12">
        <v>20</v>
      </c>
      <c r="I19" s="12">
        <v>60</v>
      </c>
      <c r="J19" s="12"/>
      <c r="K19" s="12"/>
      <c r="L19" s="12"/>
      <c r="M19" s="12"/>
      <c r="N19" s="12"/>
      <c r="O19" s="12"/>
      <c r="P19" s="13"/>
      <c r="Q19" s="14">
        <v>500</v>
      </c>
      <c r="R19" s="16"/>
      <c r="S19" s="14">
        <f t="shared" si="0"/>
        <v>40</v>
      </c>
      <c r="T19" s="15">
        <v>250</v>
      </c>
      <c r="U19" s="15">
        <v>250</v>
      </c>
    </row>
    <row r="20" spans="1:21" ht="15" customHeight="1" x14ac:dyDescent="0.25">
      <c r="A20" s="20"/>
      <c r="B20" s="18" t="s">
        <v>34</v>
      </c>
      <c r="C20" s="10" t="s">
        <v>20</v>
      </c>
      <c r="D20" s="11"/>
      <c r="E20" s="11"/>
      <c r="F20" s="11"/>
      <c r="G20" s="11"/>
      <c r="H20" s="12"/>
      <c r="I20" s="12"/>
      <c r="J20" s="12"/>
      <c r="K20" s="12">
        <v>40</v>
      </c>
      <c r="L20" s="12"/>
      <c r="M20" s="12"/>
      <c r="N20" s="12"/>
      <c r="O20" s="12"/>
      <c r="P20" s="13"/>
      <c r="Q20" s="14">
        <v>160</v>
      </c>
      <c r="R20" s="16"/>
      <c r="S20" s="14">
        <f t="shared" si="0"/>
        <v>40</v>
      </c>
      <c r="T20" s="15"/>
      <c r="U20" s="15"/>
    </row>
    <row r="21" spans="1:21" ht="15" customHeight="1" x14ac:dyDescent="0.25">
      <c r="A21" s="20"/>
      <c r="B21" s="18" t="s">
        <v>35</v>
      </c>
      <c r="C21" s="10" t="s">
        <v>20</v>
      </c>
      <c r="D21" s="11"/>
      <c r="E21" s="11"/>
      <c r="F21" s="11"/>
      <c r="G21" s="11"/>
      <c r="H21" s="12"/>
      <c r="I21" s="12">
        <v>100</v>
      </c>
      <c r="J21" s="12"/>
      <c r="K21" s="12"/>
      <c r="L21" s="12"/>
      <c r="M21" s="12"/>
      <c r="N21" s="12"/>
      <c r="O21" s="12"/>
      <c r="P21" s="13"/>
      <c r="Q21" s="14">
        <v>100</v>
      </c>
      <c r="R21" s="16"/>
      <c r="S21" s="14">
        <f t="shared" si="0"/>
        <v>100</v>
      </c>
      <c r="T21" s="15"/>
      <c r="U21" s="15"/>
    </row>
    <row r="22" spans="1:21" ht="15" customHeight="1" x14ac:dyDescent="0.25">
      <c r="A22" s="20"/>
      <c r="B22" s="18" t="s">
        <v>36</v>
      </c>
      <c r="C22" s="10" t="s">
        <v>20</v>
      </c>
      <c r="D22" s="11">
        <v>40</v>
      </c>
      <c r="E22" s="11">
        <v>80</v>
      </c>
      <c r="F22" s="11">
        <v>60</v>
      </c>
      <c r="G22" s="11">
        <v>20</v>
      </c>
      <c r="H22" s="12"/>
      <c r="I22" s="12">
        <v>100</v>
      </c>
      <c r="J22" s="12">
        <v>40</v>
      </c>
      <c r="K22" s="12">
        <v>120</v>
      </c>
      <c r="L22" s="12">
        <v>60</v>
      </c>
      <c r="M22" s="12"/>
      <c r="N22" s="12"/>
      <c r="O22" s="12"/>
      <c r="P22" s="13"/>
      <c r="Q22" s="14">
        <v>180</v>
      </c>
      <c r="R22" s="16"/>
      <c r="S22" s="14">
        <f t="shared" si="0"/>
        <v>65</v>
      </c>
      <c r="T22" s="14"/>
      <c r="U22" s="14"/>
    </row>
    <row r="23" spans="1:21" ht="15" customHeight="1" x14ac:dyDescent="0.25">
      <c r="A23" s="20"/>
      <c r="B23" s="18" t="s">
        <v>37</v>
      </c>
      <c r="C23" s="10" t="s">
        <v>20</v>
      </c>
      <c r="D23" s="11">
        <v>0</v>
      </c>
      <c r="E23" s="11"/>
      <c r="F23" s="11">
        <v>80</v>
      </c>
      <c r="G23" s="11">
        <v>20</v>
      </c>
      <c r="H23" s="12">
        <v>60</v>
      </c>
      <c r="I23" s="12">
        <v>40</v>
      </c>
      <c r="J23" s="12"/>
      <c r="K23" s="12">
        <v>40</v>
      </c>
      <c r="L23" s="12">
        <v>20</v>
      </c>
      <c r="M23" s="12"/>
      <c r="N23" s="12"/>
      <c r="O23" s="12"/>
      <c r="P23" s="13"/>
      <c r="Q23" s="14">
        <v>140</v>
      </c>
      <c r="R23" s="16"/>
      <c r="S23" s="14">
        <f t="shared" si="0"/>
        <v>37.142857142857146</v>
      </c>
      <c r="T23" s="15">
        <v>20</v>
      </c>
      <c r="U23" s="15">
        <v>20</v>
      </c>
    </row>
    <row r="24" spans="1:21" ht="15" customHeight="1" x14ac:dyDescent="0.25">
      <c r="A24" s="20"/>
      <c r="B24" s="18" t="s">
        <v>38</v>
      </c>
      <c r="C24" s="10" t="s">
        <v>20</v>
      </c>
      <c r="D24" s="11">
        <v>40</v>
      </c>
      <c r="E24" s="11"/>
      <c r="F24" s="11">
        <v>40</v>
      </c>
      <c r="G24" s="11"/>
      <c r="H24" s="12"/>
      <c r="I24" s="12">
        <v>20</v>
      </c>
      <c r="J24" s="12"/>
      <c r="K24" s="12"/>
      <c r="L24" s="12"/>
      <c r="M24" s="12"/>
      <c r="N24" s="12"/>
      <c r="O24" s="12"/>
      <c r="P24" s="13"/>
      <c r="Q24" s="14">
        <v>0</v>
      </c>
      <c r="R24" s="16"/>
      <c r="S24" s="14">
        <f t="shared" si="0"/>
        <v>33.333333333333336</v>
      </c>
      <c r="T24" s="14"/>
      <c r="U24" s="14"/>
    </row>
    <row r="25" spans="1:21" x14ac:dyDescent="0.25">
      <c r="B25" s="25" t="s">
        <v>47</v>
      </c>
      <c r="D25" s="23">
        <f>SUM(D6:D24)</f>
        <v>708</v>
      </c>
      <c r="E25" s="23">
        <f t="shared" ref="E25:R25" si="1">SUM(E6:E24)</f>
        <v>416</v>
      </c>
      <c r="F25" s="23">
        <f t="shared" si="1"/>
        <v>1008</v>
      </c>
      <c r="G25" s="23">
        <f t="shared" si="1"/>
        <v>416</v>
      </c>
      <c r="H25" s="23">
        <f t="shared" si="1"/>
        <v>120</v>
      </c>
      <c r="I25" s="23">
        <f t="shared" si="1"/>
        <v>964</v>
      </c>
      <c r="J25" s="23">
        <f t="shared" si="1"/>
        <v>388</v>
      </c>
      <c r="K25" s="23">
        <f t="shared" si="1"/>
        <v>680</v>
      </c>
      <c r="L25" s="23">
        <f t="shared" si="1"/>
        <v>704</v>
      </c>
      <c r="M25" s="23">
        <f t="shared" si="1"/>
        <v>0</v>
      </c>
      <c r="N25" s="23">
        <f t="shared" si="1"/>
        <v>0</v>
      </c>
      <c r="O25" s="23">
        <f t="shared" si="1"/>
        <v>0</v>
      </c>
      <c r="Q25" s="23">
        <f t="shared" si="1"/>
        <v>2076</v>
      </c>
      <c r="R25" s="23">
        <f t="shared" si="1"/>
        <v>336</v>
      </c>
    </row>
    <row r="27" spans="1:21" x14ac:dyDescent="0.25">
      <c r="E27" t="s">
        <v>49</v>
      </c>
    </row>
    <row r="28" spans="1:21" s="1" customFormat="1" ht="22.5" x14ac:dyDescent="0.25">
      <c r="A28" s="19" t="s">
        <v>39</v>
      </c>
      <c r="B28" s="2" t="s">
        <v>0</v>
      </c>
      <c r="C28" s="3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4" t="s">
        <v>13</v>
      </c>
      <c r="P28" s="5" t="s">
        <v>14</v>
      </c>
      <c r="Q28" s="6" t="s">
        <v>15</v>
      </c>
      <c r="R28" s="8" t="s">
        <v>16</v>
      </c>
      <c r="S28" s="7" t="s">
        <v>18</v>
      </c>
      <c r="T28" s="7" t="s">
        <v>40</v>
      </c>
      <c r="U28" s="7" t="s">
        <v>53</v>
      </c>
    </row>
    <row r="29" spans="1:21" s="1" customFormat="1" ht="15" customHeight="1" x14ac:dyDescent="0.25">
      <c r="A29" s="20"/>
      <c r="B29" s="9" t="s">
        <v>19</v>
      </c>
      <c r="C29" s="10" t="s">
        <v>20</v>
      </c>
      <c r="D29" s="11">
        <v>0</v>
      </c>
      <c r="E29" s="11"/>
      <c r="F29" s="11">
        <v>12</v>
      </c>
      <c r="G29" s="11"/>
      <c r="H29" s="12"/>
      <c r="I29" s="12"/>
      <c r="J29" s="12"/>
      <c r="K29" s="12"/>
      <c r="L29" s="12"/>
      <c r="M29" s="12"/>
      <c r="N29" s="12"/>
      <c r="O29" s="12"/>
      <c r="P29" s="13">
        <v>240</v>
      </c>
      <c r="Q29" s="14"/>
      <c r="R29" s="16"/>
      <c r="S29" s="14">
        <v>6</v>
      </c>
      <c r="T29" s="15">
        <v>80</v>
      </c>
      <c r="U29" s="15">
        <v>80</v>
      </c>
    </row>
    <row r="30" spans="1:21" s="1" customFormat="1" ht="15" customHeight="1" x14ac:dyDescent="0.25">
      <c r="A30" s="20"/>
      <c r="B30" s="9" t="s">
        <v>21</v>
      </c>
      <c r="C30" s="10" t="s">
        <v>20</v>
      </c>
      <c r="D30" s="11">
        <v>120</v>
      </c>
      <c r="E30" s="11">
        <v>100</v>
      </c>
      <c r="F30" s="11">
        <v>150</v>
      </c>
      <c r="G30" s="11">
        <v>300</v>
      </c>
      <c r="H30" s="12">
        <v>40</v>
      </c>
      <c r="I30" s="12">
        <v>41</v>
      </c>
      <c r="J30" s="12">
        <v>60</v>
      </c>
      <c r="K30" s="12">
        <v>60</v>
      </c>
      <c r="L30" s="12">
        <v>120</v>
      </c>
      <c r="M30" s="12">
        <v>60</v>
      </c>
      <c r="N30" s="12">
        <v>60</v>
      </c>
      <c r="O30" s="12">
        <v>120</v>
      </c>
      <c r="P30" s="13"/>
      <c r="Q30" s="14"/>
      <c r="R30" s="16"/>
      <c r="S30" s="14">
        <v>135</v>
      </c>
      <c r="T30" s="15">
        <v>64.8</v>
      </c>
      <c r="U30" s="15">
        <v>64.8</v>
      </c>
    </row>
    <row r="31" spans="1:21" s="1" customFormat="1" ht="15" customHeight="1" x14ac:dyDescent="0.25">
      <c r="A31" s="20"/>
      <c r="B31" s="9" t="s">
        <v>22</v>
      </c>
      <c r="C31" s="10" t="s">
        <v>20</v>
      </c>
      <c r="D31" s="11">
        <v>300</v>
      </c>
      <c r="E31" s="11"/>
      <c r="F31" s="11">
        <v>96</v>
      </c>
      <c r="G31" s="11">
        <v>24</v>
      </c>
      <c r="H31" s="12"/>
      <c r="I31" s="12">
        <v>120</v>
      </c>
      <c r="J31" s="12"/>
      <c r="K31" s="12"/>
      <c r="L31" s="12">
        <v>240</v>
      </c>
      <c r="M31" s="12"/>
      <c r="N31" s="12"/>
      <c r="O31" s="12">
        <v>240</v>
      </c>
      <c r="P31" s="13"/>
      <c r="Q31" s="14"/>
      <c r="R31" s="16"/>
      <c r="S31" s="14">
        <v>120</v>
      </c>
      <c r="T31" s="15">
        <v>60</v>
      </c>
      <c r="U31" s="15">
        <v>60</v>
      </c>
    </row>
    <row r="32" spans="1:21" s="1" customFormat="1" ht="15" customHeight="1" x14ac:dyDescent="0.25">
      <c r="A32" s="20"/>
      <c r="B32" s="9" t="s">
        <v>23</v>
      </c>
      <c r="C32" s="10" t="s">
        <v>20</v>
      </c>
      <c r="D32" s="11">
        <v>0</v>
      </c>
      <c r="E32" s="11"/>
      <c r="F32" s="11">
        <v>800</v>
      </c>
      <c r="G32" s="11"/>
      <c r="H32" s="12">
        <v>150</v>
      </c>
      <c r="I32" s="12">
        <v>84</v>
      </c>
      <c r="J32" s="12">
        <v>36</v>
      </c>
      <c r="K32" s="12">
        <v>132</v>
      </c>
      <c r="L32" s="12">
        <v>84</v>
      </c>
      <c r="M32" s="12">
        <v>36</v>
      </c>
      <c r="N32" s="12">
        <v>132</v>
      </c>
      <c r="O32" s="12">
        <v>1000</v>
      </c>
      <c r="P32" s="13">
        <v>240</v>
      </c>
      <c r="Q32" s="14"/>
      <c r="R32" s="16"/>
      <c r="S32" s="14">
        <v>67.2</v>
      </c>
      <c r="T32" s="15">
        <v>41.142857142857146</v>
      </c>
      <c r="U32" s="15">
        <v>41.142857142857146</v>
      </c>
    </row>
    <row r="33" spans="1:21" s="1" customFormat="1" ht="15" customHeight="1" x14ac:dyDescent="0.25">
      <c r="A33" s="20"/>
      <c r="B33" s="9" t="s">
        <v>24</v>
      </c>
      <c r="C33" s="10" t="s">
        <v>20</v>
      </c>
      <c r="D33" s="11">
        <v>192</v>
      </c>
      <c r="E33" s="11"/>
      <c r="F33" s="11">
        <v>288</v>
      </c>
      <c r="G33" s="11">
        <v>96</v>
      </c>
      <c r="H33" s="12"/>
      <c r="I33" s="12"/>
      <c r="J33" s="12"/>
      <c r="K33" s="12"/>
      <c r="L33" s="12"/>
      <c r="M33" s="12">
        <v>900</v>
      </c>
      <c r="N33" s="12"/>
      <c r="O33" s="12"/>
      <c r="P33" s="13">
        <v>240</v>
      </c>
      <c r="Q33" s="14"/>
      <c r="R33" s="16"/>
      <c r="S33" s="14">
        <v>192</v>
      </c>
      <c r="T33" s="15">
        <v>60</v>
      </c>
      <c r="U33" s="15">
        <v>60</v>
      </c>
    </row>
    <row r="34" spans="1:21" s="1" customFormat="1" ht="15" customHeight="1" x14ac:dyDescent="0.25">
      <c r="A34" s="20"/>
      <c r="B34" s="9" t="s">
        <v>25</v>
      </c>
      <c r="C34" s="10" t="s">
        <v>20</v>
      </c>
      <c r="D34" s="11"/>
      <c r="E34" s="11"/>
      <c r="F34" s="11"/>
      <c r="G34" s="11"/>
      <c r="H34" s="12"/>
      <c r="I34" s="12"/>
      <c r="J34" s="12">
        <v>24</v>
      </c>
      <c r="K34" s="12">
        <v>300</v>
      </c>
      <c r="L34" s="12"/>
      <c r="M34" s="12">
        <v>24</v>
      </c>
      <c r="N34" s="12">
        <v>12</v>
      </c>
      <c r="O34" s="12"/>
      <c r="P34" s="13"/>
      <c r="Q34" s="14"/>
      <c r="R34" s="16"/>
      <c r="S34" s="14"/>
      <c r="T34" s="15"/>
      <c r="U34" s="15"/>
    </row>
    <row r="35" spans="1:21" s="1" customFormat="1" ht="15" customHeight="1" x14ac:dyDescent="0.25">
      <c r="A35" s="20"/>
      <c r="B35" s="9" t="s">
        <v>26</v>
      </c>
      <c r="C35" s="10" t="s">
        <v>20</v>
      </c>
      <c r="D35" s="11">
        <v>0</v>
      </c>
      <c r="E35" s="11">
        <v>24</v>
      </c>
      <c r="F35" s="11">
        <v>48</v>
      </c>
      <c r="G35" s="11"/>
      <c r="H35" s="12"/>
      <c r="I35" s="12"/>
      <c r="J35" s="12">
        <v>120</v>
      </c>
      <c r="K35" s="12">
        <v>168</v>
      </c>
      <c r="L35" s="12">
        <v>60</v>
      </c>
      <c r="M35" s="12">
        <v>120</v>
      </c>
      <c r="N35" s="12">
        <v>168</v>
      </c>
      <c r="O35" s="12">
        <v>60</v>
      </c>
      <c r="P35" s="13">
        <v>240</v>
      </c>
      <c r="Q35" s="14"/>
      <c r="R35" s="16"/>
      <c r="S35" s="14">
        <v>77.142857142857139</v>
      </c>
      <c r="T35" s="15">
        <v>60</v>
      </c>
      <c r="U35" s="15">
        <v>60</v>
      </c>
    </row>
    <row r="36" spans="1:21" s="1" customFormat="1" ht="15" customHeight="1" x14ac:dyDescent="0.25">
      <c r="A36" s="20"/>
      <c r="B36" s="9" t="s">
        <v>27</v>
      </c>
      <c r="C36" s="10" t="s">
        <v>20</v>
      </c>
      <c r="D36" s="11"/>
      <c r="E36" s="11"/>
      <c r="F36" s="11"/>
      <c r="G36" s="11"/>
      <c r="H36" s="12"/>
      <c r="I36" s="12"/>
      <c r="J36" s="12">
        <v>48</v>
      </c>
      <c r="K36" s="12">
        <v>48</v>
      </c>
      <c r="L36" s="12">
        <v>60</v>
      </c>
      <c r="M36" s="12">
        <v>48</v>
      </c>
      <c r="N36" s="12">
        <v>48</v>
      </c>
      <c r="O36" s="12">
        <v>60</v>
      </c>
      <c r="P36" s="13">
        <v>240</v>
      </c>
      <c r="Q36" s="14"/>
      <c r="R36" s="16"/>
      <c r="S36" s="14"/>
      <c r="T36" s="15"/>
      <c r="U36" s="15"/>
    </row>
    <row r="37" spans="1:21" s="1" customFormat="1" ht="15" customHeight="1" x14ac:dyDescent="0.25">
      <c r="A37" s="20"/>
      <c r="B37" s="17" t="s">
        <v>28</v>
      </c>
      <c r="C37" s="10" t="s">
        <v>20</v>
      </c>
      <c r="D37" s="11">
        <v>0</v>
      </c>
      <c r="E37" s="11"/>
      <c r="F37" s="11"/>
      <c r="G37" s="11"/>
      <c r="H37" s="12"/>
      <c r="I37" s="12"/>
      <c r="J37" s="12"/>
      <c r="K37" s="12"/>
      <c r="L37" s="12"/>
      <c r="M37" s="12"/>
      <c r="N37" s="12"/>
      <c r="O37" s="12"/>
      <c r="P37" s="13"/>
      <c r="Q37" s="14"/>
      <c r="R37" s="16"/>
      <c r="S37" s="14">
        <v>30</v>
      </c>
      <c r="T37" s="15">
        <v>168.88888888888889</v>
      </c>
      <c r="U37" s="15">
        <v>168.88888888888889</v>
      </c>
    </row>
    <row r="38" spans="1:21" s="1" customFormat="1" ht="15" customHeight="1" x14ac:dyDescent="0.25">
      <c r="A38" s="20"/>
      <c r="B38" s="18" t="s">
        <v>29</v>
      </c>
      <c r="C38" s="10" t="s">
        <v>20</v>
      </c>
      <c r="D38" s="11">
        <v>20</v>
      </c>
      <c r="E38" s="11">
        <v>100</v>
      </c>
      <c r="F38" s="11">
        <v>40</v>
      </c>
      <c r="G38" s="11">
        <v>20</v>
      </c>
      <c r="H38" s="12">
        <v>20</v>
      </c>
      <c r="I38" s="12"/>
      <c r="J38" s="12">
        <v>60</v>
      </c>
      <c r="K38" s="12"/>
      <c r="L38" s="12">
        <v>20</v>
      </c>
      <c r="M38" s="12">
        <v>60</v>
      </c>
      <c r="N38" s="12"/>
      <c r="O38" s="12">
        <v>20</v>
      </c>
      <c r="P38" s="13"/>
      <c r="Q38" s="14"/>
      <c r="R38" s="16"/>
      <c r="S38" s="14">
        <v>42.5</v>
      </c>
      <c r="T38" s="15">
        <v>94.545454545454547</v>
      </c>
      <c r="U38" s="15">
        <v>94.545454545454547</v>
      </c>
    </row>
    <row r="39" spans="1:21" s="1" customFormat="1" ht="15" customHeight="1" x14ac:dyDescent="0.25">
      <c r="A39" s="20"/>
      <c r="B39" s="18" t="s">
        <v>30</v>
      </c>
      <c r="C39" s="10" t="s">
        <v>20</v>
      </c>
      <c r="D39" s="11">
        <v>0</v>
      </c>
      <c r="E39" s="11"/>
      <c r="F39" s="11">
        <v>20</v>
      </c>
      <c r="G39" s="11"/>
      <c r="H39" s="12"/>
      <c r="I39" s="12"/>
      <c r="J39" s="12"/>
      <c r="K39" s="12"/>
      <c r="L39" s="12"/>
      <c r="M39" s="12"/>
      <c r="N39" s="12"/>
      <c r="O39" s="12"/>
      <c r="P39" s="13"/>
      <c r="Q39" s="14"/>
      <c r="R39" s="16"/>
      <c r="S39" s="14">
        <v>13.333333333333334</v>
      </c>
      <c r="T39" s="15">
        <v>51.666666666666664</v>
      </c>
      <c r="U39" s="15">
        <v>51.666666666666664</v>
      </c>
    </row>
    <row r="40" spans="1:21" s="1" customFormat="1" ht="15" customHeight="1" x14ac:dyDescent="0.25">
      <c r="A40" s="20"/>
      <c r="B40" s="17" t="s">
        <v>31</v>
      </c>
      <c r="C40" s="10" t="s">
        <v>20</v>
      </c>
      <c r="D40" s="11">
        <v>0</v>
      </c>
      <c r="E40" s="11"/>
      <c r="F40" s="11"/>
      <c r="G40" s="11"/>
      <c r="H40" s="12"/>
      <c r="I40" s="12"/>
      <c r="J40" s="12"/>
      <c r="K40" s="12"/>
      <c r="L40" s="12">
        <v>40</v>
      </c>
      <c r="M40" s="12"/>
      <c r="N40" s="12"/>
      <c r="O40" s="12">
        <v>40</v>
      </c>
      <c r="P40" s="13"/>
      <c r="Q40" s="14"/>
      <c r="R40" s="16"/>
      <c r="S40" s="14">
        <v>20</v>
      </c>
      <c r="T40" s="15">
        <v>62.857142857142854</v>
      </c>
      <c r="U40" s="15">
        <v>62.857142857142854</v>
      </c>
    </row>
    <row r="41" spans="1:21" s="1" customFormat="1" ht="15" customHeight="1" x14ac:dyDescent="0.25">
      <c r="A41" s="20"/>
      <c r="B41" s="17" t="s">
        <v>32</v>
      </c>
      <c r="C41" s="10" t="s">
        <v>20</v>
      </c>
      <c r="D41" s="11">
        <v>20</v>
      </c>
      <c r="E41" s="11">
        <v>80</v>
      </c>
      <c r="F41" s="11">
        <v>80</v>
      </c>
      <c r="G41" s="11"/>
      <c r="H41" s="12">
        <v>20</v>
      </c>
      <c r="I41" s="12"/>
      <c r="J41" s="12"/>
      <c r="K41" s="12">
        <v>60</v>
      </c>
      <c r="L41" s="12"/>
      <c r="M41" s="12"/>
      <c r="N41" s="12">
        <v>60</v>
      </c>
      <c r="O41" s="12"/>
      <c r="P41" s="13"/>
      <c r="Q41" s="14"/>
      <c r="R41" s="16"/>
      <c r="S41" s="14">
        <v>52</v>
      </c>
      <c r="T41" s="15">
        <v>82.222222222222229</v>
      </c>
      <c r="U41" s="15">
        <v>82.222222222222229</v>
      </c>
    </row>
    <row r="42" spans="1:21" s="1" customFormat="1" ht="15" customHeight="1" x14ac:dyDescent="0.25">
      <c r="A42" s="20"/>
      <c r="B42" s="18" t="s">
        <v>33</v>
      </c>
      <c r="C42" s="10" t="s">
        <v>20</v>
      </c>
      <c r="D42" s="11">
        <v>0</v>
      </c>
      <c r="E42" s="11"/>
      <c r="F42" s="11">
        <v>100</v>
      </c>
      <c r="G42" s="11">
        <v>20</v>
      </c>
      <c r="H42" s="12">
        <v>20</v>
      </c>
      <c r="I42" s="12"/>
      <c r="J42" s="12"/>
      <c r="K42" s="12"/>
      <c r="L42" s="12"/>
      <c r="M42" s="12"/>
      <c r="N42" s="12"/>
      <c r="O42" s="12"/>
      <c r="P42" s="13"/>
      <c r="Q42" s="14"/>
      <c r="R42" s="16"/>
      <c r="S42" s="14">
        <v>40</v>
      </c>
      <c r="T42" s="15">
        <v>250</v>
      </c>
      <c r="U42" s="15">
        <v>250</v>
      </c>
    </row>
    <row r="43" spans="1:21" s="1" customFormat="1" ht="15" customHeight="1" x14ac:dyDescent="0.25">
      <c r="A43" s="20"/>
      <c r="B43" s="18" t="s">
        <v>34</v>
      </c>
      <c r="C43" s="10" t="s">
        <v>20</v>
      </c>
      <c r="D43" s="11"/>
      <c r="E43" s="11"/>
      <c r="F43" s="11"/>
      <c r="G43" s="11"/>
      <c r="H43" s="12"/>
      <c r="I43" s="12"/>
      <c r="J43" s="12"/>
      <c r="K43" s="12">
        <v>40</v>
      </c>
      <c r="L43" s="12"/>
      <c r="M43" s="12"/>
      <c r="N43" s="12">
        <v>40</v>
      </c>
      <c r="O43" s="12"/>
      <c r="P43" s="13"/>
      <c r="Q43" s="14"/>
      <c r="R43" s="16"/>
      <c r="S43" s="14"/>
      <c r="T43" s="15"/>
      <c r="U43" s="15"/>
    </row>
    <row r="44" spans="1:21" s="1" customFormat="1" ht="15" customHeight="1" x14ac:dyDescent="0.25">
      <c r="A44" s="20"/>
      <c r="B44" s="18" t="s">
        <v>35</v>
      </c>
      <c r="C44" s="10" t="s">
        <v>20</v>
      </c>
      <c r="D44" s="11"/>
      <c r="E44" s="11"/>
      <c r="F44" s="11"/>
      <c r="G44" s="11"/>
      <c r="H44" s="12"/>
      <c r="I44" s="12">
        <v>100</v>
      </c>
      <c r="J44" s="12"/>
      <c r="K44" s="12"/>
      <c r="L44" s="12"/>
      <c r="M44" s="12"/>
      <c r="N44" s="12"/>
      <c r="O44" s="12"/>
      <c r="P44" s="13"/>
      <c r="Q44" s="14"/>
      <c r="R44" s="16"/>
      <c r="S44" s="14"/>
      <c r="T44" s="15"/>
      <c r="U44" s="15"/>
    </row>
    <row r="45" spans="1:21" s="1" customFormat="1" ht="15" customHeight="1" x14ac:dyDescent="0.25">
      <c r="A45" s="20"/>
      <c r="B45" s="18" t="s">
        <v>36</v>
      </c>
      <c r="C45" s="10" t="s">
        <v>20</v>
      </c>
      <c r="D45" s="11">
        <v>40</v>
      </c>
      <c r="E45" s="11">
        <v>80</v>
      </c>
      <c r="F45" s="11">
        <v>60</v>
      </c>
      <c r="G45" s="11">
        <v>20</v>
      </c>
      <c r="H45" s="12"/>
      <c r="I45" s="12">
        <v>100</v>
      </c>
      <c r="J45" s="12">
        <v>40</v>
      </c>
      <c r="K45" s="12">
        <v>120</v>
      </c>
      <c r="L45" s="12">
        <v>60</v>
      </c>
      <c r="M45" s="12">
        <v>40</v>
      </c>
      <c r="N45" s="12">
        <v>120</v>
      </c>
      <c r="O45" s="12">
        <v>60</v>
      </c>
      <c r="P45" s="13"/>
      <c r="Q45" s="14"/>
      <c r="R45" s="16"/>
      <c r="S45" s="14">
        <v>65</v>
      </c>
      <c r="T45" s="14"/>
      <c r="U45" s="14"/>
    </row>
    <row r="46" spans="1:21" s="1" customFormat="1" ht="15" customHeight="1" x14ac:dyDescent="0.25">
      <c r="A46" s="20"/>
      <c r="B46" s="18" t="s">
        <v>37</v>
      </c>
      <c r="C46" s="10" t="s">
        <v>20</v>
      </c>
      <c r="D46" s="11">
        <v>0</v>
      </c>
      <c r="E46" s="11"/>
      <c r="F46" s="11">
        <v>80</v>
      </c>
      <c r="G46" s="11">
        <v>20</v>
      </c>
      <c r="H46" s="12">
        <v>60</v>
      </c>
      <c r="I46" s="12">
        <v>40</v>
      </c>
      <c r="J46" s="12"/>
      <c r="K46" s="12">
        <v>40</v>
      </c>
      <c r="L46" s="12">
        <v>20</v>
      </c>
      <c r="M46" s="12"/>
      <c r="N46" s="12">
        <v>40</v>
      </c>
      <c r="O46" s="12">
        <v>20</v>
      </c>
      <c r="P46" s="13"/>
      <c r="Q46" s="14"/>
      <c r="R46" s="16"/>
      <c r="S46" s="14">
        <v>37.142857142857146</v>
      </c>
      <c r="T46" s="15">
        <v>20</v>
      </c>
      <c r="U46" s="15">
        <v>20</v>
      </c>
    </row>
    <row r="47" spans="1:21" s="1" customFormat="1" ht="15" customHeight="1" x14ac:dyDescent="0.25">
      <c r="A47" s="20"/>
      <c r="B47" s="18" t="s">
        <v>38</v>
      </c>
      <c r="C47" s="10" t="s">
        <v>20</v>
      </c>
      <c r="D47" s="11">
        <v>40</v>
      </c>
      <c r="E47" s="11"/>
      <c r="F47" s="11">
        <v>40</v>
      </c>
      <c r="G47" s="11"/>
      <c r="H47" s="12"/>
      <c r="I47" s="12">
        <v>20</v>
      </c>
      <c r="J47" s="12"/>
      <c r="K47" s="12"/>
      <c r="L47" s="12"/>
      <c r="M47" s="12"/>
      <c r="N47" s="12"/>
      <c r="O47" s="12"/>
      <c r="P47" s="13"/>
      <c r="Q47" s="14">
        <v>0</v>
      </c>
      <c r="R47" s="16"/>
      <c r="S47" s="14">
        <v>33.333333333333336</v>
      </c>
      <c r="T47" s="14"/>
      <c r="U47" s="14"/>
    </row>
    <row r="48" spans="1:21" s="1" customFormat="1" x14ac:dyDescent="0.25">
      <c r="B48" s="25" t="s">
        <v>47</v>
      </c>
      <c r="D48" s="23">
        <f>SUM(D29:D47)</f>
        <v>732</v>
      </c>
      <c r="E48" s="23">
        <f t="shared" ref="E48" si="2">SUM(E29:E47)</f>
        <v>384</v>
      </c>
      <c r="F48" s="23">
        <f t="shared" ref="F48" si="3">SUM(F29:F47)</f>
        <v>1814</v>
      </c>
      <c r="G48" s="23">
        <f t="shared" ref="G48" si="4">SUM(G29:G47)</f>
        <v>500</v>
      </c>
      <c r="H48" s="23">
        <f t="shared" ref="H48" si="5">SUM(H29:H47)</f>
        <v>310</v>
      </c>
      <c r="I48" s="23">
        <f t="shared" ref="I48" si="6">SUM(I29:I47)</f>
        <v>505</v>
      </c>
      <c r="J48" s="23">
        <f t="shared" ref="J48" si="7">SUM(J29:J47)</f>
        <v>388</v>
      </c>
      <c r="K48" s="23">
        <f t="shared" ref="K48" si="8">SUM(K29:K47)</f>
        <v>968</v>
      </c>
      <c r="L48" s="23">
        <f t="shared" ref="L48" si="9">SUM(L29:L47)</f>
        <v>704</v>
      </c>
      <c r="M48" s="23">
        <f t="shared" ref="M48" si="10">SUM(M29:M47)</f>
        <v>1288</v>
      </c>
      <c r="N48" s="23">
        <f t="shared" ref="N48" si="11">SUM(N29:N47)</f>
        <v>680</v>
      </c>
      <c r="O48" s="23">
        <f t="shared" ref="O48" si="12">SUM(O29:O47)</f>
        <v>1620</v>
      </c>
      <c r="Q48" s="23">
        <f t="shared" ref="Q48" si="13">SUM(Q29:Q47)</f>
        <v>0</v>
      </c>
      <c r="R48" s="23">
        <f t="shared" ref="R48" si="14">SUM(R29:R47)</f>
        <v>0</v>
      </c>
    </row>
    <row r="50" spans="2:13" s="1" customFormat="1" x14ac:dyDescent="0.25">
      <c r="B50" s="22" t="s">
        <v>41</v>
      </c>
      <c r="K50"/>
      <c r="L50"/>
      <c r="M50"/>
    </row>
    <row r="51" spans="2:13" s="1" customFormat="1" x14ac:dyDescent="0.25">
      <c r="B51" s="22" t="s">
        <v>42</v>
      </c>
      <c r="K51"/>
      <c r="L51"/>
      <c r="M51"/>
    </row>
    <row r="52" spans="2:13" s="1" customFormat="1" x14ac:dyDescent="0.25">
      <c r="B52" s="22" t="s">
        <v>43</v>
      </c>
    </row>
    <row r="53" spans="2:13" s="1" customFormat="1" x14ac:dyDescent="0.25">
      <c r="B53" s="22" t="s">
        <v>44</v>
      </c>
    </row>
    <row r="54" spans="2:13" s="1" customFormat="1" x14ac:dyDescent="0.25">
      <c r="B54" s="22" t="s">
        <v>45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Опрышко Игорь Викторович</dc:creator>
  <cp:lastModifiedBy>Петров Павел Никитович</cp:lastModifiedBy>
  <dcterms:created xsi:type="dcterms:W3CDTF">2021-09-23T07:05:18Z</dcterms:created>
  <dcterms:modified xsi:type="dcterms:W3CDTF">2022-03-25T07:29:21Z</dcterms:modified>
</cp:coreProperties>
</file>