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w\"/>
    </mc:Choice>
  </mc:AlternateContent>
  <xr:revisionPtr revIDLastSave="0" documentId="13_ncr:1_{6CA81AD4-4069-4CF7-B585-E6D7FBBEE24A}" xr6:coauthVersionLast="47" xr6:coauthVersionMax="47" xr10:uidLastSave="{00000000-0000-0000-0000-000000000000}"/>
  <bookViews>
    <workbookView xWindow="38280" yWindow="5325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E5" i="1"/>
  <c r="K12" i="1" l="1"/>
  <c r="I12" i="1"/>
  <c r="C12" i="1"/>
  <c r="H8" i="1"/>
  <c r="E8" i="1"/>
  <c r="E7" i="1"/>
  <c r="E6" i="1"/>
  <c r="H7" i="1"/>
  <c r="H6" i="1"/>
  <c r="H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Опрышко Игорь Викторович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Опрышко Игорь Викторович:</t>
        </r>
        <r>
          <rPr>
            <sz val="9"/>
            <color indexed="81"/>
            <rFont val="Tahoma"/>
            <charset val="1"/>
          </rPr>
          <t xml:space="preserve">
выбираем галочкой те позиции которые должны попасть в заказ поставщику
</t>
        </r>
      </text>
    </comment>
    <comment ref="D5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список реализаций по данной номенклатуре с указанием даты, контрагента в отдельной колонке</t>
        </r>
      </text>
    </comment>
    <comment ref="F5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
при нажатии открываетмся отчет по остаткам товаров на складе по данной позиции</t>
        </r>
      </text>
    </comment>
    <comment ref="I7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список заказов поставщику по данной номенклатурной позиции</t>
        </r>
      </text>
    </comment>
  </commentList>
</comments>
</file>

<file path=xl/sharedStrings.xml><?xml version="1.0" encoding="utf-8"?>
<sst xmlns="http://schemas.openxmlformats.org/spreadsheetml/2006/main" count="37" uniqueCount="32">
  <si>
    <t>Номенклатура</t>
  </si>
  <si>
    <t>дней продажи</t>
  </si>
  <si>
    <t>Средняя продажа за день</t>
  </si>
  <si>
    <t>Остаток с учетом резерва</t>
  </si>
  <si>
    <t>Необходимый объем закупки</t>
  </si>
  <si>
    <t>Дата поступления</t>
  </si>
  <si>
    <t>Планирование закупок</t>
  </si>
  <si>
    <t>период анализа продаж:</t>
  </si>
  <si>
    <t>период закупок:</t>
  </si>
  <si>
    <t>01.08.2021-31.08.2021</t>
  </si>
  <si>
    <t>31.08.2021-14.09.2021</t>
  </si>
  <si>
    <t>МС д/посуды "AOS" (АОС)  0,9 л,  12 шт./кор. ***, Апельсин и Мята</t>
  </si>
  <si>
    <t>МС д/посуды "AOS" (АОС)  0,9 л,  12 шт./кор. ***, Бальзам</t>
  </si>
  <si>
    <t>МС д/посуды "AOS" (АОС)  0,9 л,  12 шт./кор. ***, Бальзам Алоэ-вера</t>
  </si>
  <si>
    <t>номенклатуре в разных группировках</t>
  </si>
  <si>
    <t>дни</t>
  </si>
  <si>
    <t>Продано за выбранный период</t>
  </si>
  <si>
    <t>В резерве</t>
  </si>
  <si>
    <t>Заказанное количество</t>
  </si>
  <si>
    <t>новый заказ</t>
  </si>
  <si>
    <t>ед.изм.</t>
  </si>
  <si>
    <t>шт.</t>
  </si>
  <si>
    <t>галочки</t>
  </si>
  <si>
    <t xml:space="preserve">создать заказ поставщику </t>
  </si>
  <si>
    <t> ✔</t>
  </si>
  <si>
    <t>Организации</t>
  </si>
  <si>
    <t>Поставщикам/контрагентам</t>
  </si>
  <si>
    <t>складам</t>
  </si>
  <si>
    <t>Итог:</t>
  </si>
  <si>
    <t>в настройках отчета нужен отбор по</t>
  </si>
  <si>
    <t>Подбор</t>
  </si>
  <si>
    <t>МС д/посуды "PRIL" (Прил) 450 мл, 20 шт./кор. ***, Глицерин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</si>
</sst>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1" fillId="0" borderId="0" xfId="0" applyFont="1"/>
    <xf numFmtId="0" fontId="4" fillId="0" borderId="4" xfId="1" applyNumberFormat="1" applyFont="1" applyBorder="1" applyAlignment="1">
      <alignment vertical="top" wrapText="1" indent="2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8" fillId="0" borderId="0" xfId="0" applyFont="1"/>
    <xf numFmtId="0" fontId="9" fillId="3" borderId="0" xfId="0" applyFont="1" applyFill="1" applyAlignment="1">
      <alignment horizontal="center"/>
    </xf>
    <xf numFmtId="0" fontId="0" fillId="0" borderId="14" xfId="0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15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16" sqref="A16"/>
    </sheetView>
  </sheetViews>
  <sheetFormatPr defaultRowHeight="15" x14ac:dyDescent="0.25"/>
  <cols>
    <col min="1" max="1" width="55.42578125" bestFit="1" customWidth="1"/>
    <col min="2" max="2" width="10.5703125" customWidth="1"/>
    <col min="3" max="3" width="27.85546875" customWidth="1"/>
    <col min="4" max="4" width="11.28515625" customWidth="1"/>
    <col min="5" max="5" width="13" customWidth="1"/>
    <col min="6" max="6" width="11.140625" customWidth="1"/>
    <col min="8" max="8" width="14.28515625" customWidth="1"/>
    <col min="9" max="10" width="12.85546875" customWidth="1"/>
  </cols>
  <sheetData>
    <row r="1" spans="1:14" x14ac:dyDescent="0.25">
      <c r="B1" s="19" t="s">
        <v>7</v>
      </c>
      <c r="C1" t="s">
        <v>9</v>
      </c>
      <c r="D1" s="10">
        <v>31</v>
      </c>
      <c r="E1" t="s">
        <v>15</v>
      </c>
    </row>
    <row r="2" spans="1:14" x14ac:dyDescent="0.25">
      <c r="B2" s="19" t="s">
        <v>8</v>
      </c>
      <c r="C2" t="s">
        <v>10</v>
      </c>
      <c r="D2" s="10">
        <v>14</v>
      </c>
      <c r="E2" t="s">
        <v>15</v>
      </c>
    </row>
    <row r="3" spans="1:14" ht="30.75" customHeight="1" thickBot="1" x14ac:dyDescent="0.35">
      <c r="B3" s="4"/>
      <c r="C3" s="4" t="s">
        <v>6</v>
      </c>
      <c r="K3" s="24" t="s">
        <v>19</v>
      </c>
      <c r="L3" s="25"/>
    </row>
    <row r="4" spans="1:14" s="3" customFormat="1" ht="45.75" thickBot="1" x14ac:dyDescent="0.3">
      <c r="A4" s="2" t="s">
        <v>0</v>
      </c>
      <c r="B4" s="7" t="s">
        <v>20</v>
      </c>
      <c r="C4" s="7" t="s">
        <v>16</v>
      </c>
      <c r="D4" s="7" t="s">
        <v>1</v>
      </c>
      <c r="E4" s="7" t="s">
        <v>2</v>
      </c>
      <c r="F4" s="7" t="s">
        <v>3</v>
      </c>
      <c r="G4" s="8" t="s">
        <v>17</v>
      </c>
      <c r="H4" s="7" t="s">
        <v>4</v>
      </c>
      <c r="I4" s="7" t="s">
        <v>18</v>
      </c>
      <c r="J4" s="11" t="s">
        <v>5</v>
      </c>
      <c r="K4" s="12" t="s">
        <v>30</v>
      </c>
      <c r="L4" s="12" t="s">
        <v>22</v>
      </c>
    </row>
    <row r="5" spans="1:14" x14ac:dyDescent="0.25">
      <c r="A5" s="5" t="s">
        <v>11</v>
      </c>
      <c r="B5" s="9" t="s">
        <v>21</v>
      </c>
      <c r="C5" s="9">
        <v>15</v>
      </c>
      <c r="D5" s="9">
        <v>2</v>
      </c>
      <c r="E5" s="9">
        <f>ROUND(C5/$D$1,1)</f>
        <v>0.5</v>
      </c>
      <c r="F5" s="9">
        <v>5</v>
      </c>
      <c r="G5" s="9">
        <v>1</v>
      </c>
      <c r="H5" s="9">
        <f>ROUND(C5/$D$1*$D$2,1)-F5</f>
        <v>1.7999999999999998</v>
      </c>
      <c r="I5" s="9"/>
      <c r="J5" s="9"/>
      <c r="K5" s="13"/>
      <c r="L5" s="13"/>
    </row>
    <row r="6" spans="1:14" ht="15.75" x14ac:dyDescent="0.25">
      <c r="A6" s="5" t="s">
        <v>12</v>
      </c>
      <c r="B6" s="6" t="s">
        <v>21</v>
      </c>
      <c r="C6" s="6">
        <v>120</v>
      </c>
      <c r="D6" s="6">
        <v>10</v>
      </c>
      <c r="E6" s="9">
        <f t="shared" ref="E6" si="0">ROUND(C6/$D$1,1)</f>
        <v>3.9</v>
      </c>
      <c r="F6" s="9">
        <v>2</v>
      </c>
      <c r="G6" s="9">
        <v>1</v>
      </c>
      <c r="H6" s="9">
        <f>ROUND(C6/$D$1*$D$2,1)-F6</f>
        <v>52.2</v>
      </c>
      <c r="I6" s="6"/>
      <c r="J6" s="6"/>
      <c r="K6" s="18">
        <v>60</v>
      </c>
      <c r="L6" s="16" t="s">
        <v>24</v>
      </c>
      <c r="M6" s="17"/>
    </row>
    <row r="7" spans="1:14" x14ac:dyDescent="0.25">
      <c r="A7" s="5" t="s">
        <v>13</v>
      </c>
      <c r="B7" s="6" t="s">
        <v>21</v>
      </c>
      <c r="C7" s="6">
        <v>80</v>
      </c>
      <c r="D7" s="6">
        <v>15</v>
      </c>
      <c r="E7" s="9">
        <f>ROUND(C7/$D$1,1)</f>
        <v>2.6</v>
      </c>
      <c r="F7" s="9">
        <v>0</v>
      </c>
      <c r="G7" s="9">
        <v>1</v>
      </c>
      <c r="H7" s="9">
        <f>ROUND(C7/$D$1*$D$2,1)-F7</f>
        <v>36.1</v>
      </c>
      <c r="I7" s="6">
        <v>45</v>
      </c>
      <c r="J7" s="14">
        <v>44459</v>
      </c>
      <c r="K7" s="13"/>
      <c r="L7" s="13"/>
    </row>
    <row r="8" spans="1:14" ht="15.75" x14ac:dyDescent="0.25">
      <c r="A8" s="5" t="s">
        <v>31</v>
      </c>
      <c r="B8" s="6" t="s">
        <v>21</v>
      </c>
      <c r="C8" s="6">
        <v>70</v>
      </c>
      <c r="D8" s="6">
        <v>24</v>
      </c>
      <c r="E8" s="9">
        <f>ROUND(C8/$D$1,1)</f>
        <v>2.2999999999999998</v>
      </c>
      <c r="F8" s="9">
        <v>2</v>
      </c>
      <c r="G8" s="9">
        <v>2</v>
      </c>
      <c r="H8" s="9">
        <f>ROUND(C8/$D$1*$D$2,1)-F8</f>
        <v>29.6</v>
      </c>
      <c r="I8" s="6"/>
      <c r="J8" s="14"/>
      <c r="K8" s="18">
        <v>35</v>
      </c>
      <c r="L8" s="16" t="s">
        <v>24</v>
      </c>
      <c r="M8" s="17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3"/>
      <c r="L9" s="13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3"/>
      <c r="L10" s="13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3"/>
      <c r="L11" s="13"/>
      <c r="N11" s="15"/>
    </row>
    <row r="12" spans="1:14" ht="15.75" thickBot="1" x14ac:dyDescent="0.3">
      <c r="A12" s="20" t="s">
        <v>28</v>
      </c>
      <c r="B12" s="21"/>
      <c r="C12" s="22">
        <f>SUM(C5:C11)</f>
        <v>285</v>
      </c>
      <c r="D12" s="21"/>
      <c r="E12" s="21"/>
      <c r="F12" s="21"/>
      <c r="G12" s="21"/>
      <c r="H12" s="22">
        <f>SUM(H5:H11)</f>
        <v>119.69999999999999</v>
      </c>
      <c r="I12" s="22">
        <f>SUM(I5:I11)</f>
        <v>45</v>
      </c>
      <c r="J12" s="21"/>
      <c r="K12" s="22">
        <f>SUM(K5:K11)</f>
        <v>95</v>
      </c>
    </row>
    <row r="13" spans="1:14" ht="15.75" thickTop="1" x14ac:dyDescent="0.25">
      <c r="J13" s="26" t="s">
        <v>23</v>
      </c>
      <c r="K13" s="27"/>
      <c r="L13" s="28"/>
    </row>
    <row r="14" spans="1:14" x14ac:dyDescent="0.25">
      <c r="A14" s="23" t="s">
        <v>29</v>
      </c>
      <c r="J14" s="29"/>
      <c r="K14" s="30"/>
      <c r="L14" s="31"/>
    </row>
    <row r="15" spans="1:14" ht="15.75" thickBot="1" x14ac:dyDescent="0.3">
      <c r="A15" s="23" t="s">
        <v>25</v>
      </c>
      <c r="J15" s="32"/>
      <c r="K15" s="33"/>
      <c r="L15" s="34"/>
    </row>
    <row r="16" spans="1:14" ht="15.75" thickTop="1" x14ac:dyDescent="0.25">
      <c r="A16" s="23" t="s">
        <v>26</v>
      </c>
    </row>
    <row r="17" spans="1:1" x14ac:dyDescent="0.25">
      <c r="A17" s="23" t="s">
        <v>14</v>
      </c>
    </row>
    <row r="18" spans="1:1" x14ac:dyDescent="0.25">
      <c r="A18" s="23" t="s">
        <v>27</v>
      </c>
    </row>
  </sheetData>
  <mergeCells count="2">
    <mergeCell ref="K3:L3"/>
    <mergeCell ref="J13:L15"/>
  </mergeCells>
  <conditionalFormatting sqref="H5 H9:H11">
    <cfRule type="cellIs" dxfId="3" priority="5" operator="lessThan">
      <formula>0</formula>
    </cfRule>
  </conditionalFormatting>
  <conditionalFormatting sqref="H6">
    <cfRule type="cellIs" dxfId="2" priority="4" operator="lessThan">
      <formula>0</formula>
    </cfRule>
  </conditionalFormatting>
  <conditionalFormatting sqref="H7">
    <cfRule type="cellIs" dxfId="1" priority="3" operator="lessThan">
      <formula>0</formula>
    </cfRule>
  </conditionalFormatting>
  <conditionalFormatting sqref="H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Опрышко Игорь Викторович</dc:creator>
  <cp:lastModifiedBy>Петров Павел Никитович</cp:lastModifiedBy>
  <dcterms:created xsi:type="dcterms:W3CDTF">2021-09-21T14:38:38Z</dcterms:created>
  <dcterms:modified xsi:type="dcterms:W3CDTF">2022-07-07T12:59:09Z</dcterms:modified>
</cp:coreProperties>
</file>