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E:\Public\05. Файлообменник\Доработки 1с\"/>
    </mc:Choice>
  </mc:AlternateContent>
  <xr:revisionPtr revIDLastSave="0" documentId="13_ncr:1_{59D1CB77-1780-4D34-8D76-5015042E7B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1" l="1"/>
  <c r="I31" i="1"/>
  <c r="F31" i="1"/>
  <c r="F32" i="1"/>
  <c r="F33" i="1"/>
  <c r="H33" i="1" s="1"/>
</calcChain>
</file>

<file path=xl/sharedStrings.xml><?xml version="1.0" encoding="utf-8"?>
<sst xmlns="http://schemas.openxmlformats.org/spreadsheetml/2006/main" count="131" uniqueCount="95">
  <si>
    <t>Цель</t>
  </si>
  <si>
    <t>Создать в 1С возможность своевременного отслеживания критических остатков материалов.</t>
  </si>
  <si>
    <t>1.</t>
  </si>
  <si>
    <t>2.</t>
  </si>
  <si>
    <t>3.</t>
  </si>
  <si>
    <t>Создание отчета "Отслеживание остатков материалов"</t>
  </si>
  <si>
    <t>Анализ субконто Номенклатура за Март 2022 г. - Декабрь 2022 г.</t>
  </si>
  <si>
    <t>Выводимые данные: Количество</t>
  </si>
  <si>
    <t>Номенклатура</t>
  </si>
  <si>
    <t>Сальдо на начало периода</t>
  </si>
  <si>
    <t>Обороты за период</t>
  </si>
  <si>
    <t>Сальдо на конец периода</t>
  </si>
  <si>
    <t>Счет</t>
  </si>
  <si>
    <t>Дебет</t>
  </si>
  <si>
    <t>Кредит</t>
  </si>
  <si>
    <t>43</t>
  </si>
  <si>
    <t>90</t>
  </si>
  <si>
    <t>Индикатор светодиодный</t>
  </si>
  <si>
    <t>БЕЗ РАЗБИВКИ ПО СЧЕТАМ УЧЕТА</t>
  </si>
  <si>
    <t>Выводить только эту суммарную строку</t>
  </si>
  <si>
    <t>Строки разбивки по счетам не выводим в отчет</t>
  </si>
  <si>
    <t>Отслеживание остатков материалов</t>
  </si>
  <si>
    <t>из справочника</t>
  </si>
  <si>
    <t>Достаточно, шт</t>
  </si>
  <si>
    <t>Возможности отборов:</t>
  </si>
  <si>
    <t>Возможность самостоятельного создания сроков заказа в справочнике Например "1" месяц  ; "0,5" месяц</t>
  </si>
  <si>
    <t>гр.1</t>
  </si>
  <si>
    <t>гр.2</t>
  </si>
  <si>
    <t>гр.4</t>
  </si>
  <si>
    <t>гр.5</t>
  </si>
  <si>
    <t>гр.6</t>
  </si>
  <si>
    <t>гр.8</t>
  </si>
  <si>
    <t>гр.9</t>
  </si>
  <si>
    <t>гр.10</t>
  </si>
  <si>
    <t>гр.11</t>
  </si>
  <si>
    <t>Период отчета</t>
  </si>
  <si>
    <t>гр.12</t>
  </si>
  <si>
    <t>Количество месяцев включенных в отчет</t>
  </si>
  <si>
    <t>Оформить заказ в течение 1 мес, шт</t>
  </si>
  <si>
    <t>Срок изготовления и доставки, месяц</t>
  </si>
  <si>
    <t>Создание справочника "Справочник сроков изготовления и доставки"</t>
  </si>
  <si>
    <t>Доработка карточки номенклатуры: добавление атрибута "Срок изготовления и доставки" в месяцах.</t>
  </si>
  <si>
    <t>Выбор из "Справочник сроков изготовления и доставки". Возможность группового добавления этого атрибута (на выделенный список номенклатуры, на группу номенклатуры)</t>
  </si>
  <si>
    <t>Просрочено, шт</t>
  </si>
  <si>
    <t>Если гр.6 меньше или равно гр5/гр12*(гр8), то гр.11=гр.5/гр.12*(гр.8+3) графа 9 и 10 не заполняется</t>
  </si>
  <si>
    <t>ед изм</t>
  </si>
  <si>
    <t>шт</t>
  </si>
  <si>
    <t>остаток на начало</t>
  </si>
  <si>
    <t>Приход</t>
  </si>
  <si>
    <t>Расход</t>
  </si>
  <si>
    <t>Остаток на конец периода</t>
  </si>
  <si>
    <t>Если гр.6 больше гр5/гр12*(гр8+2), то гр.9 = гр.6 Графы 10 и 11 не заполняются</t>
  </si>
  <si>
    <t>Если гр.6 больше или равно гр5/гр12*(гр8+1), то гр. 10 = гр5/гр12*(гр8+2) гр.9 и гр .11 не заполняются</t>
  </si>
  <si>
    <t>Индикатор светодиодный1</t>
  </si>
  <si>
    <t>Индикатор светодиодный2</t>
  </si>
  <si>
    <t>Индикатор светодиодный3</t>
  </si>
  <si>
    <t>Отрицательный остаток выделять красным цветом</t>
  </si>
  <si>
    <t>ПЕЧАТНАЯ ФОРМА 1</t>
  </si>
  <si>
    <t>ПЕЧАТНАЯ ФОРМА2</t>
  </si>
  <si>
    <t>Заказать</t>
  </si>
  <si>
    <t>выводит всю таблицу отчета</t>
  </si>
  <si>
    <t>Возможность сохранения печатных форм в эксл, ворд и пдф.</t>
  </si>
  <si>
    <t>ШАПКА ОТЧЕТА</t>
  </si>
  <si>
    <t>выводит только строки с заполненными значениями гр10 и гр11</t>
  </si>
  <si>
    <r>
      <t xml:space="preserve">в столбец </t>
    </r>
    <r>
      <rPr>
        <b/>
        <sz val="11"/>
        <color theme="1"/>
        <rFont val="Calibri"/>
        <family val="2"/>
        <charset val="204"/>
        <scheme val="minor"/>
      </rPr>
      <t>заказать</t>
    </r>
    <r>
      <rPr>
        <sz val="11"/>
        <color theme="1"/>
        <rFont val="Calibri"/>
        <family val="2"/>
        <scheme val="minor"/>
      </rPr>
      <t xml:space="preserve"> выводятся значения из гр.10 и гр.11</t>
    </r>
  </si>
  <si>
    <r>
      <rPr>
        <b/>
        <sz val="11"/>
        <color theme="1"/>
        <rFont val="Calibri"/>
        <family val="2"/>
        <charset val="204"/>
        <scheme val="minor"/>
      </rPr>
      <t>Возможность сортировки</t>
    </r>
    <r>
      <rPr>
        <sz val="11"/>
        <color theme="1"/>
        <rFont val="Calibri"/>
        <family val="2"/>
        <scheme val="minor"/>
      </rPr>
      <t xml:space="preserve"> по любой графе прямо из шапки отчета</t>
    </r>
  </si>
  <si>
    <r>
      <rPr>
        <b/>
        <sz val="11"/>
        <color theme="1"/>
        <rFont val="Calibri"/>
        <family val="2"/>
        <charset val="204"/>
        <scheme val="minor"/>
      </rPr>
      <t>Возможность вывода списка номенклатуры</t>
    </r>
    <r>
      <rPr>
        <sz val="11"/>
        <color theme="1"/>
        <rFont val="Calibri"/>
        <family val="2"/>
        <scheme val="minor"/>
      </rPr>
      <t xml:space="preserve"> с разбивкой по группам</t>
    </r>
  </si>
  <si>
    <t xml:space="preserve">Отчет создается на основе (аналогично) отчета 1С "Анализ субконто" </t>
  </si>
  <si>
    <t>МЕТОДИКА РАБОТЫ С ОТЧЕТОМ</t>
  </si>
  <si>
    <t>Пример отчета из 1с</t>
  </si>
  <si>
    <t>1. период отчета (по умолчанию 12 месяцев назад от текущей даты)</t>
  </si>
  <si>
    <t>2. группы номенклатуры</t>
  </si>
  <si>
    <t>3. фирма</t>
  </si>
  <si>
    <t>4. склад</t>
  </si>
  <si>
    <t>Отборы: (фирма, склад, группа)</t>
  </si>
  <si>
    <t>Что бы использовать отчет эффективно необходимо правильно вести учет склада.</t>
  </si>
  <si>
    <t>1. Ежедневное создание списания материалов со СКЛАДА на основании заказов в производство</t>
  </si>
  <si>
    <t xml:space="preserve">  а) в первый день материалы для заказов выдаются на 2 будущих дня (завтра и послезавтра), предварительно делается выпуск продукции на основании соответствующих заказов в производство.</t>
  </si>
  <si>
    <t xml:space="preserve"> в) при фактической выдаче материалов по уже сформированым выпускам продукции в 1с корректируется дата созданного ранее выпуска продукции и набор материалов на фактическое</t>
  </si>
  <si>
    <t>2.  Своевременное проведение поступления материалов</t>
  </si>
  <si>
    <t>с</t>
  </si>
  <si>
    <t>по</t>
  </si>
  <si>
    <t>нач дата отчета</t>
  </si>
  <si>
    <t>кон дата</t>
  </si>
  <si>
    <t>в гр.12 включаются месяцы начиная с начальной даты до конечной</t>
  </si>
  <si>
    <t>б) При фактическом получении товара, в ранее проведенный приход вносится правка даты и количества при необходимости.</t>
  </si>
  <si>
    <t xml:space="preserve"> б) далее выпуск продукции со списанием материалов со склада делаются ежедневно по всем заказам текущего дня, </t>
  </si>
  <si>
    <t xml:space="preserve"> а) создавать приход на склад на основании всех заказов поставщикам в момент их создания. </t>
  </si>
  <si>
    <t>3. При  формировании отчета надо выбирать период, включающий все приходы и списания в будущем.</t>
  </si>
  <si>
    <t>Рекомендуется проводить анализ отчета не реже одного раза в неделю.</t>
  </si>
  <si>
    <t>4. Унификация материалов. Создание списка материалов, используемых в производстве.</t>
  </si>
  <si>
    <t xml:space="preserve"> Не создавать дублей таких материалов, если название поставщика отличется(Если фактически материал является тем же самым)</t>
  </si>
  <si>
    <t>например КПЕ15К и КПЕ16К</t>
  </si>
  <si>
    <t xml:space="preserve">    выпуски продукции проводятся в будущую дату  предполагаемую дату изготовления</t>
  </si>
  <si>
    <t xml:space="preserve">   Приход проводить в предполагаемую дату фактической поставки c пометкой в ПУТИ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</si>
</sst>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1"/>
      <name val="Arial"/>
      <family val="2"/>
      <charset val="204"/>
    </font>
    <font>
      <sz val="9"/>
      <name val="Arial"/>
      <family val="2"/>
      <charset val="204"/>
    </font>
    <font>
      <sz val="11"/>
      <color theme="9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5"/>
      <name val="Calibri"/>
      <family val="2"/>
      <charset val="204"/>
      <scheme val="minor"/>
    </font>
    <font>
      <b/>
      <u/>
      <sz val="11"/>
      <color theme="5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6" fillId="2" borderId="2" xfId="1" applyFont="1" applyFill="1" applyBorder="1" applyAlignment="1">
      <alignment vertical="top" wrapText="1"/>
    </xf>
    <xf numFmtId="164" fontId="6" fillId="2" borderId="2" xfId="1" applyNumberFormat="1" applyFont="1" applyFill="1" applyBorder="1" applyAlignment="1">
      <alignment horizontal="right" vertical="top" wrapText="1"/>
    </xf>
    <xf numFmtId="0" fontId="6" fillId="2" borderId="2" xfId="1" applyFont="1" applyFill="1" applyBorder="1" applyAlignment="1">
      <alignment horizontal="right" vertical="top" wrapText="1"/>
    </xf>
    <xf numFmtId="0" fontId="7" fillId="3" borderId="2" xfId="1" applyFont="1" applyFill="1" applyBorder="1" applyAlignment="1">
      <alignment vertical="top" wrapText="1" indent="1"/>
    </xf>
    <xf numFmtId="164" fontId="7" fillId="3" borderId="2" xfId="1" applyNumberFormat="1" applyFont="1" applyFill="1" applyBorder="1" applyAlignment="1">
      <alignment horizontal="right" vertical="top" wrapText="1"/>
    </xf>
    <xf numFmtId="0" fontId="7" fillId="3" borderId="2" xfId="1" applyFont="1" applyFill="1" applyBorder="1" applyAlignment="1">
      <alignment horizontal="right" vertical="top" wrapText="1"/>
    </xf>
    <xf numFmtId="0" fontId="7" fillId="0" borderId="2" xfId="1" applyFont="1" applyBorder="1" applyAlignment="1">
      <alignment horizontal="left" vertical="top"/>
    </xf>
    <xf numFmtId="0" fontId="2" fillId="0" borderId="0" xfId="0" applyFont="1"/>
    <xf numFmtId="0" fontId="0" fillId="0" borderId="3" xfId="0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/>
    </xf>
    <xf numFmtId="0" fontId="0" fillId="5" borderId="3" xfId="0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top"/>
    </xf>
    <xf numFmtId="0" fontId="0" fillId="6" borderId="3" xfId="0" applyFill="1" applyBorder="1" applyAlignment="1">
      <alignment horizontal="center" vertical="top" wrapText="1"/>
    </xf>
    <xf numFmtId="0" fontId="0" fillId="6" borderId="3" xfId="0" applyFill="1" applyBorder="1" applyAlignment="1">
      <alignment horizontal="center" vertical="top"/>
    </xf>
    <xf numFmtId="0" fontId="0" fillId="0" borderId="3" xfId="0" applyBorder="1" applyAlignment="1">
      <alignment horizontal="left" vertical="top" wrapText="1"/>
    </xf>
    <xf numFmtId="0" fontId="6" fillId="2" borderId="1" xfId="1" applyFont="1" applyFill="1" applyBorder="1" applyAlignment="1">
      <alignment vertical="top" wrapText="1"/>
    </xf>
    <xf numFmtId="0" fontId="10" fillId="0" borderId="0" xfId="0" applyFont="1"/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center" vertical="top" wrapText="1"/>
    </xf>
    <xf numFmtId="0" fontId="11" fillId="0" borderId="3" xfId="0" applyFont="1" applyBorder="1" applyAlignment="1">
      <alignment wrapText="1"/>
    </xf>
    <xf numFmtId="0" fontId="0" fillId="0" borderId="8" xfId="0" applyBorder="1"/>
    <xf numFmtId="0" fontId="3" fillId="0" borderId="8" xfId="1" applyBorder="1" applyAlignment="1">
      <alignment wrapText="1"/>
    </xf>
    <xf numFmtId="0" fontId="3" fillId="0" borderId="8" xfId="1" applyBorder="1"/>
    <xf numFmtId="0" fontId="0" fillId="0" borderId="9" xfId="0" applyBorder="1"/>
    <xf numFmtId="0" fontId="4" fillId="0" borderId="10" xfId="1" applyFont="1" applyBorder="1"/>
    <xf numFmtId="0" fontId="4" fillId="0" borderId="0" xfId="1" applyFont="1"/>
    <xf numFmtId="0" fontId="3" fillId="0" borderId="0" xfId="1"/>
    <xf numFmtId="0" fontId="0" fillId="0" borderId="11" xfId="0" applyBorder="1"/>
    <xf numFmtId="0" fontId="5" fillId="0" borderId="10" xfId="1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3" fillId="0" borderId="0" xfId="1" applyAlignment="1">
      <alignment wrapText="1"/>
    </xf>
    <xf numFmtId="0" fontId="6" fillId="2" borderId="12" xfId="1" applyFont="1" applyFill="1" applyBorder="1" applyAlignment="1">
      <alignment vertical="top" wrapText="1"/>
    </xf>
    <xf numFmtId="0" fontId="6" fillId="2" borderId="13" xfId="1" applyFont="1" applyFill="1" applyBorder="1" applyAlignment="1">
      <alignment vertical="top" wrapText="1"/>
    </xf>
    <xf numFmtId="0" fontId="7" fillId="3" borderId="13" xfId="1" applyFont="1" applyFill="1" applyBorder="1" applyAlignment="1">
      <alignment vertical="top" wrapText="1" indent="1"/>
    </xf>
    <xf numFmtId="0" fontId="7" fillId="3" borderId="14" xfId="1" applyFont="1" applyFill="1" applyBorder="1" applyAlignment="1">
      <alignment vertical="top" wrapText="1" indent="1"/>
    </xf>
    <xf numFmtId="0" fontId="7" fillId="3" borderId="15" xfId="1" applyFont="1" applyFill="1" applyBorder="1" applyAlignment="1">
      <alignment vertical="top" wrapText="1" indent="1"/>
    </xf>
    <xf numFmtId="0" fontId="7" fillId="3" borderId="15" xfId="1" applyFont="1" applyFill="1" applyBorder="1" applyAlignment="1">
      <alignment horizontal="right" vertical="top" wrapText="1"/>
    </xf>
    <xf numFmtId="164" fontId="7" fillId="3" borderId="15" xfId="1" applyNumberFormat="1" applyFont="1" applyFill="1" applyBorder="1" applyAlignment="1">
      <alignment horizontal="right" vertical="top" wrapText="1"/>
    </xf>
    <xf numFmtId="0" fontId="7" fillId="0" borderId="15" xfId="1" applyFont="1" applyBorder="1" applyAlignment="1">
      <alignment horizontal="left" vertical="top"/>
    </xf>
    <xf numFmtId="0" fontId="0" fillId="0" borderId="16" xfId="0" applyBorder="1"/>
    <xf numFmtId="0" fontId="0" fillId="0" borderId="17" xfId="0" applyBorder="1"/>
    <xf numFmtId="0" fontId="0" fillId="8" borderId="7" xfId="0" applyFill="1" applyBorder="1"/>
    <xf numFmtId="0" fontId="0" fillId="8" borderId="8" xfId="0" applyFill="1" applyBorder="1"/>
    <xf numFmtId="0" fontId="0" fillId="8" borderId="9" xfId="0" applyFill="1" applyBorder="1"/>
    <xf numFmtId="0" fontId="0" fillId="8" borderId="18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19" xfId="0" applyFill="1" applyBorder="1" applyAlignment="1">
      <alignment wrapText="1"/>
    </xf>
    <xf numFmtId="0" fontId="0" fillId="8" borderId="18" xfId="0" applyFill="1" applyBorder="1"/>
    <xf numFmtId="0" fontId="0" fillId="8" borderId="3" xfId="0" applyFill="1" applyBorder="1"/>
    <xf numFmtId="0" fontId="0" fillId="8" borderId="19" xfId="0" applyFill="1" applyBorder="1"/>
    <xf numFmtId="0" fontId="0" fillId="8" borderId="20" xfId="0" applyFill="1" applyBorder="1"/>
    <xf numFmtId="0" fontId="0" fillId="8" borderId="21" xfId="0" applyFill="1" applyBorder="1"/>
    <xf numFmtId="0" fontId="0" fillId="8" borderId="22" xfId="0" applyFill="1" applyBorder="1"/>
    <xf numFmtId="0" fontId="0" fillId="8" borderId="8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12" fillId="0" borderId="0" xfId="0" applyFont="1"/>
    <xf numFmtId="0" fontId="1" fillId="0" borderId="0" xfId="0" applyFont="1"/>
    <xf numFmtId="0" fontId="13" fillId="0" borderId="7" xfId="0" applyFont="1" applyBorder="1"/>
    <xf numFmtId="0" fontId="14" fillId="9" borderId="0" xfId="0" applyFont="1" applyFill="1"/>
    <xf numFmtId="0" fontId="0" fillId="7" borderId="6" xfId="0" applyFill="1" applyBorder="1"/>
    <xf numFmtId="0" fontId="0" fillId="0" borderId="6" xfId="0" applyBorder="1"/>
    <xf numFmtId="0" fontId="0" fillId="9" borderId="0" xfId="0" applyFill="1"/>
    <xf numFmtId="0" fontId="0" fillId="0" borderId="0" xfId="0" applyAlignment="1">
      <alignment horizontal="center"/>
    </xf>
    <xf numFmtId="0" fontId="6" fillId="2" borderId="1" xfId="1" applyFont="1" applyFill="1" applyBorder="1" applyAlignment="1">
      <alignment vertical="top" wrapText="1"/>
    </xf>
  </cellXfs>
  <cellStyles count="2">
    <cellStyle name="Обычный" xfId="0" builtinId="0"/>
    <cellStyle name="Обычный_Лист1" xfId="1" xr:uid="{ABFF4807-F129-451A-AF84-992B6B73BE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4"/>
  <sheetViews>
    <sheetView tabSelected="1" topLeftCell="A4" workbookViewId="0">
      <selection activeCell="A74" sqref="A74"/>
    </sheetView>
  </sheetViews>
  <sheetFormatPr defaultRowHeight="15" x14ac:dyDescent="0.25"/>
  <cols>
    <col min="1" max="1" width="25.5703125" customWidth="1"/>
    <col min="2" max="2" width="5.42578125" customWidth="1"/>
    <col min="7" max="7" width="14.28515625" customWidth="1"/>
    <col min="9" max="9" width="15.42578125" customWidth="1"/>
    <col min="10" max="10" width="15.5703125" customWidth="1"/>
    <col min="11" max="11" width="15.7109375" customWidth="1"/>
    <col min="12" max="12" width="14.42578125" customWidth="1"/>
    <col min="13" max="13" width="12.5703125" customWidth="1"/>
    <col min="14" max="14" width="11.28515625" customWidth="1"/>
  </cols>
  <sheetData>
    <row r="2" spans="1:10" ht="18.75" x14ac:dyDescent="0.3">
      <c r="A2" s="61" t="s">
        <v>0</v>
      </c>
    </row>
    <row r="3" spans="1:10" ht="18.75" x14ac:dyDescent="0.3">
      <c r="A3" s="61" t="s">
        <v>1</v>
      </c>
    </row>
    <row r="4" spans="1:10" x14ac:dyDescent="0.25">
      <c r="A4" s="8" t="s">
        <v>2</v>
      </c>
    </row>
    <row r="5" spans="1:10" x14ac:dyDescent="0.25">
      <c r="A5" t="s">
        <v>41</v>
      </c>
    </row>
    <row r="6" spans="1:10" x14ac:dyDescent="0.25">
      <c r="A6" t="s">
        <v>42</v>
      </c>
    </row>
    <row r="7" spans="1:10" x14ac:dyDescent="0.25">
      <c r="A7" s="8" t="s">
        <v>3</v>
      </c>
    </row>
    <row r="8" spans="1:10" x14ac:dyDescent="0.25">
      <c r="A8" t="s">
        <v>40</v>
      </c>
    </row>
    <row r="9" spans="1:10" x14ac:dyDescent="0.25">
      <c r="A9" t="s">
        <v>25</v>
      </c>
    </row>
    <row r="10" spans="1:10" x14ac:dyDescent="0.25">
      <c r="A10" s="8" t="s">
        <v>4</v>
      </c>
    </row>
    <row r="11" spans="1:10" x14ac:dyDescent="0.25">
      <c r="A11" t="s">
        <v>5</v>
      </c>
    </row>
    <row r="12" spans="1:10" x14ac:dyDescent="0.25">
      <c r="A12" t="s">
        <v>67</v>
      </c>
    </row>
    <row r="13" spans="1:10" ht="15.75" thickBot="1" x14ac:dyDescent="0.3"/>
    <row r="14" spans="1:10" ht="18.75" x14ac:dyDescent="0.3">
      <c r="A14" s="63" t="s">
        <v>69</v>
      </c>
      <c r="B14" s="26"/>
      <c r="C14" s="27"/>
      <c r="D14" s="27"/>
      <c r="E14" s="27"/>
      <c r="F14" s="28"/>
      <c r="G14" s="28"/>
      <c r="H14" s="28"/>
      <c r="I14" s="26"/>
      <c r="J14" s="29"/>
    </row>
    <row r="15" spans="1:10" ht="15.75" x14ac:dyDescent="0.25">
      <c r="A15" s="30" t="s">
        <v>6</v>
      </c>
      <c r="B15" s="31"/>
      <c r="C15" s="32"/>
      <c r="D15" s="32"/>
      <c r="E15" s="32"/>
      <c r="F15" s="32"/>
      <c r="G15" s="32"/>
      <c r="H15" s="32"/>
      <c r="J15" s="33"/>
    </row>
    <row r="16" spans="1:10" ht="22.5" x14ac:dyDescent="0.25">
      <c r="A16" s="34" t="s">
        <v>7</v>
      </c>
      <c r="B16" s="35"/>
      <c r="C16" s="35"/>
      <c r="D16" s="36"/>
      <c r="E16" s="36"/>
      <c r="F16" s="36"/>
      <c r="G16" s="36"/>
      <c r="H16" s="36"/>
      <c r="J16" s="33"/>
    </row>
    <row r="17" spans="1:10" x14ac:dyDescent="0.25">
      <c r="A17" s="37" t="s">
        <v>8</v>
      </c>
      <c r="B17" s="21"/>
      <c r="C17" s="69" t="s">
        <v>9</v>
      </c>
      <c r="D17" s="69"/>
      <c r="E17" s="69" t="s">
        <v>10</v>
      </c>
      <c r="F17" s="69"/>
      <c r="G17" s="69" t="s">
        <v>11</v>
      </c>
      <c r="H17" s="69"/>
      <c r="J17" s="33"/>
    </row>
    <row r="18" spans="1:10" x14ac:dyDescent="0.25">
      <c r="A18" s="37" t="s">
        <v>12</v>
      </c>
      <c r="B18" s="21"/>
      <c r="C18" s="21" t="s">
        <v>13</v>
      </c>
      <c r="D18" s="21" t="s">
        <v>14</v>
      </c>
      <c r="E18" s="21" t="s">
        <v>13</v>
      </c>
      <c r="F18" s="21" t="s">
        <v>14</v>
      </c>
      <c r="G18" s="21" t="s">
        <v>13</v>
      </c>
      <c r="H18" s="21" t="s">
        <v>14</v>
      </c>
      <c r="J18" s="33"/>
    </row>
    <row r="19" spans="1:10" ht="27" customHeight="1" x14ac:dyDescent="0.25">
      <c r="A19" s="38" t="s">
        <v>17</v>
      </c>
      <c r="B19" s="1"/>
      <c r="C19" s="2">
        <v>5</v>
      </c>
      <c r="D19" s="3"/>
      <c r="E19" s="2">
        <v>111</v>
      </c>
      <c r="F19" s="2">
        <v>232</v>
      </c>
      <c r="G19" s="3"/>
      <c r="H19" s="7" t="s">
        <v>19</v>
      </c>
      <c r="J19" s="33"/>
    </row>
    <row r="20" spans="1:10" x14ac:dyDescent="0.25">
      <c r="A20" s="39" t="s">
        <v>15</v>
      </c>
      <c r="B20" s="4"/>
      <c r="C20" s="5">
        <v>5</v>
      </c>
      <c r="D20" s="6"/>
      <c r="E20" s="5">
        <v>111</v>
      </c>
      <c r="F20" s="5">
        <v>116</v>
      </c>
      <c r="G20" s="6"/>
      <c r="H20" t="s">
        <v>18</v>
      </c>
      <c r="J20" s="33"/>
    </row>
    <row r="21" spans="1:10" ht="15.75" thickBot="1" x14ac:dyDescent="0.3">
      <c r="A21" s="40" t="s">
        <v>16</v>
      </c>
      <c r="B21" s="41"/>
      <c r="C21" s="42"/>
      <c r="D21" s="42"/>
      <c r="E21" s="42"/>
      <c r="F21" s="43">
        <v>116</v>
      </c>
      <c r="G21" s="42"/>
      <c r="H21" s="44" t="s">
        <v>20</v>
      </c>
      <c r="I21" s="45"/>
      <c r="J21" s="46"/>
    </row>
    <row r="24" spans="1:10" ht="18.75" x14ac:dyDescent="0.3">
      <c r="A24" s="61" t="s">
        <v>21</v>
      </c>
      <c r="B24" s="8"/>
    </row>
    <row r="25" spans="1:10" ht="15.75" thickBot="1" x14ac:dyDescent="0.3">
      <c r="A25" s="7" t="s">
        <v>18</v>
      </c>
      <c r="C25" t="s">
        <v>82</v>
      </c>
      <c r="E25" t="s">
        <v>83</v>
      </c>
      <c r="G25" t="s">
        <v>36</v>
      </c>
    </row>
    <row r="26" spans="1:10" ht="15.75" thickBot="1" x14ac:dyDescent="0.3">
      <c r="A26" t="s">
        <v>35</v>
      </c>
      <c r="B26" s="68" t="s">
        <v>80</v>
      </c>
      <c r="C26" s="66"/>
      <c r="D26" s="68" t="s">
        <v>81</v>
      </c>
      <c r="E26" s="66"/>
      <c r="G26" s="65">
        <v>12</v>
      </c>
      <c r="H26" t="s">
        <v>37</v>
      </c>
    </row>
    <row r="27" spans="1:10" x14ac:dyDescent="0.25">
      <c r="A27" t="s">
        <v>74</v>
      </c>
      <c r="C27" t="s">
        <v>7</v>
      </c>
      <c r="E27" s="67"/>
      <c r="H27" t="s">
        <v>84</v>
      </c>
    </row>
    <row r="28" spans="1:10" s="13" customFormat="1" ht="48.75" customHeight="1" x14ac:dyDescent="0.25">
      <c r="A28" s="12" t="s">
        <v>8</v>
      </c>
      <c r="B28" s="12"/>
      <c r="C28" s="12" t="s">
        <v>47</v>
      </c>
      <c r="D28" s="12" t="s">
        <v>48</v>
      </c>
      <c r="E28" s="12" t="s">
        <v>49</v>
      </c>
      <c r="F28" s="12" t="s">
        <v>50</v>
      </c>
      <c r="G28" s="12" t="s">
        <v>39</v>
      </c>
      <c r="H28" s="14" t="s">
        <v>23</v>
      </c>
      <c r="I28" s="16" t="s">
        <v>38</v>
      </c>
      <c r="J28" s="18" t="s">
        <v>43</v>
      </c>
    </row>
    <row r="29" spans="1:10" s="13" customFormat="1" ht="16.5" customHeight="1" x14ac:dyDescent="0.25">
      <c r="A29" s="12" t="s">
        <v>26</v>
      </c>
      <c r="B29" s="12" t="s">
        <v>45</v>
      </c>
      <c r="C29" s="12" t="s">
        <v>27</v>
      </c>
      <c r="D29" s="12" t="s">
        <v>28</v>
      </c>
      <c r="E29" s="12" t="s">
        <v>29</v>
      </c>
      <c r="F29" s="12" t="s">
        <v>30</v>
      </c>
      <c r="G29" s="12" t="s">
        <v>31</v>
      </c>
      <c r="H29" s="12" t="s">
        <v>32</v>
      </c>
      <c r="I29" s="12" t="s">
        <v>33</v>
      </c>
      <c r="J29" s="12" t="s">
        <v>34</v>
      </c>
    </row>
    <row r="30" spans="1:10" x14ac:dyDescent="0.25">
      <c r="A30" s="9" t="s">
        <v>12</v>
      </c>
      <c r="B30" s="9"/>
      <c r="C30" s="9" t="s">
        <v>13</v>
      </c>
      <c r="D30" s="9" t="s">
        <v>13</v>
      </c>
      <c r="E30" s="9" t="s">
        <v>14</v>
      </c>
      <c r="F30" s="9" t="s">
        <v>13</v>
      </c>
      <c r="G30" s="10" t="s">
        <v>22</v>
      </c>
      <c r="H30" s="15"/>
      <c r="I30" s="17"/>
      <c r="J30" s="19"/>
    </row>
    <row r="31" spans="1:10" ht="30" x14ac:dyDescent="0.25">
      <c r="A31" s="20" t="s">
        <v>53</v>
      </c>
      <c r="B31" s="20" t="s">
        <v>46</v>
      </c>
      <c r="C31" s="12">
        <v>15</v>
      </c>
      <c r="D31" s="12">
        <v>130</v>
      </c>
      <c r="E31" s="12">
        <v>90</v>
      </c>
      <c r="F31" s="12">
        <f>C31+D31-E31</f>
        <v>55</v>
      </c>
      <c r="G31" s="12">
        <v>6</v>
      </c>
      <c r="H31" s="14"/>
      <c r="I31" s="16">
        <f>E31/G26*(G31+2)</f>
        <v>60</v>
      </c>
      <c r="J31" s="19"/>
    </row>
    <row r="32" spans="1:10" ht="30" x14ac:dyDescent="0.25">
      <c r="A32" s="20" t="s">
        <v>54</v>
      </c>
      <c r="B32" s="20" t="s">
        <v>46</v>
      </c>
      <c r="C32" s="12">
        <v>70</v>
      </c>
      <c r="D32" s="12">
        <v>111</v>
      </c>
      <c r="E32" s="12">
        <v>120</v>
      </c>
      <c r="F32" s="12">
        <f>C32+D32-E32</f>
        <v>61</v>
      </c>
      <c r="G32" s="12">
        <v>10</v>
      </c>
      <c r="H32" s="14"/>
      <c r="I32" s="16"/>
      <c r="J32" s="19">
        <f>E32/G26*(G32+3)</f>
        <v>130</v>
      </c>
    </row>
    <row r="33" spans="1:10" s="11" customFormat="1" ht="36" customHeight="1" x14ac:dyDescent="0.25">
      <c r="A33" s="20" t="s">
        <v>55</v>
      </c>
      <c r="B33" s="23" t="s">
        <v>46</v>
      </c>
      <c r="C33" s="12">
        <v>60</v>
      </c>
      <c r="D33" s="24">
        <v>130</v>
      </c>
      <c r="E33" s="12">
        <v>100</v>
      </c>
      <c r="F33" s="12">
        <f>C33+D33-E33</f>
        <v>90</v>
      </c>
      <c r="G33" s="12">
        <v>4</v>
      </c>
      <c r="H33" s="14">
        <f>F33</f>
        <v>90</v>
      </c>
      <c r="I33" s="16"/>
      <c r="J33" s="18"/>
    </row>
    <row r="34" spans="1:10" ht="121.5" customHeight="1" x14ac:dyDescent="0.25">
      <c r="C34" s="25" t="s">
        <v>56</v>
      </c>
      <c r="F34" s="25" t="s">
        <v>56</v>
      </c>
      <c r="H34" s="14" t="s">
        <v>51</v>
      </c>
      <c r="I34" s="16" t="s">
        <v>52</v>
      </c>
      <c r="J34" s="18" t="s">
        <v>44</v>
      </c>
    </row>
    <row r="35" spans="1:10" ht="15.75" x14ac:dyDescent="0.25">
      <c r="A35" s="22" t="s">
        <v>24</v>
      </c>
    </row>
    <row r="36" spans="1:10" x14ac:dyDescent="0.25">
      <c r="A36" t="s">
        <v>70</v>
      </c>
    </row>
    <row r="37" spans="1:10" x14ac:dyDescent="0.25">
      <c r="A37" t="s">
        <v>71</v>
      </c>
    </row>
    <row r="38" spans="1:10" x14ac:dyDescent="0.25">
      <c r="A38" t="s">
        <v>72</v>
      </c>
    </row>
    <row r="39" spans="1:10" x14ac:dyDescent="0.25">
      <c r="A39" t="s">
        <v>73</v>
      </c>
    </row>
    <row r="40" spans="1:10" x14ac:dyDescent="0.25">
      <c r="A40" s="62" t="s">
        <v>65</v>
      </c>
    </row>
    <row r="41" spans="1:10" x14ac:dyDescent="0.25">
      <c r="A41" s="62" t="s">
        <v>66</v>
      </c>
    </row>
    <row r="44" spans="1:10" ht="15.75" thickBot="1" x14ac:dyDescent="0.3">
      <c r="A44" s="8" t="s">
        <v>57</v>
      </c>
      <c r="B44" t="s">
        <v>60</v>
      </c>
    </row>
    <row r="45" spans="1:10" x14ac:dyDescent="0.25">
      <c r="A45" s="47" t="s">
        <v>62</v>
      </c>
      <c r="B45" s="48"/>
      <c r="C45" s="48"/>
      <c r="D45" s="48"/>
      <c r="E45" s="48"/>
      <c r="F45" s="48"/>
      <c r="G45" s="48"/>
      <c r="H45" s="48"/>
      <c r="I45" s="48"/>
      <c r="J45" s="49"/>
    </row>
    <row r="46" spans="1:10" s="11" customFormat="1" ht="42.75" customHeight="1" x14ac:dyDescent="0.25">
      <c r="A46" s="50" t="s">
        <v>8</v>
      </c>
      <c r="B46" s="51"/>
      <c r="C46" s="51" t="s">
        <v>47</v>
      </c>
      <c r="D46" s="51" t="s">
        <v>48</v>
      </c>
      <c r="E46" s="51" t="s">
        <v>49</v>
      </c>
      <c r="F46" s="51" t="s">
        <v>50</v>
      </c>
      <c r="G46" s="51" t="s">
        <v>39</v>
      </c>
      <c r="H46" s="51" t="s">
        <v>23</v>
      </c>
      <c r="I46" s="51" t="s">
        <v>38</v>
      </c>
      <c r="J46" s="52" t="s">
        <v>43</v>
      </c>
    </row>
    <row r="47" spans="1:10" x14ac:dyDescent="0.25">
      <c r="A47" s="53" t="s">
        <v>53</v>
      </c>
      <c r="B47" s="54" t="s">
        <v>46</v>
      </c>
      <c r="C47" s="54">
        <v>15</v>
      </c>
      <c r="D47" s="54">
        <v>130</v>
      </c>
      <c r="E47" s="54">
        <v>90</v>
      </c>
      <c r="F47" s="54">
        <v>55</v>
      </c>
      <c r="G47" s="54">
        <v>6</v>
      </c>
      <c r="H47" s="54"/>
      <c r="I47" s="54">
        <v>60</v>
      </c>
      <c r="J47" s="55"/>
    </row>
    <row r="48" spans="1:10" x14ac:dyDescent="0.25">
      <c r="A48" s="53" t="s">
        <v>54</v>
      </c>
      <c r="B48" s="54" t="s">
        <v>46</v>
      </c>
      <c r="C48" s="54">
        <v>70</v>
      </c>
      <c r="D48" s="54">
        <v>111</v>
      </c>
      <c r="E48" s="54">
        <v>120</v>
      </c>
      <c r="F48" s="54">
        <v>61</v>
      </c>
      <c r="G48" s="54">
        <v>10</v>
      </c>
      <c r="H48" s="54"/>
      <c r="I48" s="54"/>
      <c r="J48" s="55">
        <v>130</v>
      </c>
    </row>
    <row r="49" spans="1:10" ht="15.75" thickBot="1" x14ac:dyDescent="0.3">
      <c r="A49" s="56" t="s">
        <v>55</v>
      </c>
      <c r="B49" s="57" t="s">
        <v>46</v>
      </c>
      <c r="C49" s="57">
        <v>60</v>
      </c>
      <c r="D49" s="57">
        <v>130</v>
      </c>
      <c r="E49" s="57">
        <v>100</v>
      </c>
      <c r="F49" s="57">
        <v>90</v>
      </c>
      <c r="G49" s="57">
        <v>4</v>
      </c>
      <c r="H49" s="57">
        <v>90</v>
      </c>
      <c r="I49" s="57"/>
      <c r="J49" s="58"/>
    </row>
    <row r="52" spans="1:10" ht="15.75" thickBot="1" x14ac:dyDescent="0.3">
      <c r="A52" s="8" t="s">
        <v>58</v>
      </c>
      <c r="B52" t="s">
        <v>63</v>
      </c>
    </row>
    <row r="53" spans="1:10" s="11" customFormat="1" ht="16.5" customHeight="1" x14ac:dyDescent="0.25">
      <c r="A53" s="47" t="s">
        <v>62</v>
      </c>
      <c r="B53" s="59"/>
      <c r="C53" s="60"/>
      <c r="D53" t="s">
        <v>64</v>
      </c>
    </row>
    <row r="54" spans="1:10" x14ac:dyDescent="0.25">
      <c r="A54" s="50" t="s">
        <v>8</v>
      </c>
      <c r="B54" s="51"/>
      <c r="C54" s="52" t="s">
        <v>59</v>
      </c>
      <c r="D54" t="s">
        <v>61</v>
      </c>
    </row>
    <row r="55" spans="1:10" x14ac:dyDescent="0.25">
      <c r="A55" s="53" t="s">
        <v>53</v>
      </c>
      <c r="B55" s="54" t="s">
        <v>46</v>
      </c>
      <c r="C55" s="55">
        <v>60</v>
      </c>
    </row>
    <row r="56" spans="1:10" x14ac:dyDescent="0.25">
      <c r="A56" s="53" t="s">
        <v>54</v>
      </c>
      <c r="B56" s="54" t="s">
        <v>46</v>
      </c>
      <c r="C56" s="55">
        <v>130</v>
      </c>
    </row>
    <row r="58" spans="1:10" x14ac:dyDescent="0.25">
      <c r="A58" s="64" t="s">
        <v>68</v>
      </c>
    </row>
    <row r="60" spans="1:10" x14ac:dyDescent="0.25">
      <c r="A60" t="s">
        <v>75</v>
      </c>
    </row>
    <row r="61" spans="1:10" x14ac:dyDescent="0.25">
      <c r="A61" t="s">
        <v>76</v>
      </c>
    </row>
    <row r="62" spans="1:10" x14ac:dyDescent="0.25">
      <c r="A62" t="s">
        <v>77</v>
      </c>
    </row>
    <row r="63" spans="1:10" x14ac:dyDescent="0.25">
      <c r="A63" t="s">
        <v>86</v>
      </c>
    </row>
    <row r="64" spans="1:10" x14ac:dyDescent="0.25">
      <c r="A64" t="s">
        <v>93</v>
      </c>
    </row>
    <row r="65" spans="1:1" x14ac:dyDescent="0.25">
      <c r="A65" t="s">
        <v>78</v>
      </c>
    </row>
    <row r="66" spans="1:1" x14ac:dyDescent="0.25">
      <c r="A66" t="s">
        <v>79</v>
      </c>
    </row>
    <row r="67" spans="1:1" x14ac:dyDescent="0.25">
      <c r="A67" t="s">
        <v>87</v>
      </c>
    </row>
    <row r="68" spans="1:1" x14ac:dyDescent="0.25">
      <c r="A68" t="s">
        <v>94</v>
      </c>
    </row>
    <row r="69" spans="1:1" x14ac:dyDescent="0.25">
      <c r="A69" t="s">
        <v>85</v>
      </c>
    </row>
    <row r="70" spans="1:1" x14ac:dyDescent="0.25">
      <c r="A70" t="s">
        <v>88</v>
      </c>
    </row>
    <row r="71" spans="1:1" x14ac:dyDescent="0.25">
      <c r="A71" t="s">
        <v>89</v>
      </c>
    </row>
    <row r="72" spans="1:1" x14ac:dyDescent="0.25">
      <c r="A72" t="s">
        <v>90</v>
      </c>
    </row>
    <row r="73" spans="1:1" x14ac:dyDescent="0.25">
      <c r="A73" t="s">
        <v>91</v>
      </c>
    </row>
    <row r="74" spans="1:1" x14ac:dyDescent="0.25">
      <c r="A74" t="s">
        <v>92</v>
      </c>
    </row>
  </sheetData>
  <mergeCells count="3">
    <mergeCell ref="E17:F17"/>
    <mergeCell ref="G17:H17"/>
    <mergeCell ref="C17:D17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Ревенко</dc:creator>
  <cp:lastModifiedBy>Мария Ревенко</cp:lastModifiedBy>
  <dcterms:created xsi:type="dcterms:W3CDTF">2015-06-05T18:19:34Z</dcterms:created>
  <dcterms:modified xsi:type="dcterms:W3CDTF">2022-12-28T10:30:33Z</dcterms:modified>
</cp:coreProperties>
</file>