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Администратор\Desktop\"/>
    </mc:Choice>
  </mc:AlternateContent>
  <xr:revisionPtr revIDLastSave="0" documentId="13_ncr:1_{AAFC5435-0D14-439B-BA39-D75DEF2EA4A5}" xr6:coauthVersionLast="47" xr6:coauthVersionMax="47" xr10:uidLastSave="{00000000-0000-0000-0000-000000000000}"/>
  <bookViews>
    <workbookView xWindow="4155" yWindow="3555" windowWidth="21600" windowHeight="15435" activeTab="2" xr2:uid="{269A950C-8D48-49E5-8FA7-22ACCF454C00}"/>
  </bookViews>
  <sheets>
    <sheet name="Табель" sheetId="1" r:id="rId1"/>
    <sheet name="Таблицы данных" sheetId="3" r:id="rId2"/>
    <sheet name="Отчёт" sheetId="2" r:id="rId3"/>
  </sheets>
  <definedNames>
    <definedName name="_xlnm._FilterDatabase" localSheetId="0" hidden="1">Табель!$A$3:$AG$3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G31" i="2"/>
  <c r="F34" i="2"/>
  <c r="F31" i="2"/>
  <c r="G44" i="3"/>
  <c r="G45" i="3"/>
  <c r="G43" i="3"/>
  <c r="AD1" i="1" l="1"/>
</calcChain>
</file>

<file path=xl/sharedStrings.xml><?xml version="1.0" encoding="utf-8"?>
<sst xmlns="http://schemas.openxmlformats.org/spreadsheetml/2006/main" count="378" uniqueCount="160">
  <si>
    <t>ТАБЕЛЬ  РАБОЧЕГО  ВРЕМЕНИ на:</t>
  </si>
  <si>
    <t>Версия от:</t>
  </si>
  <si>
    <t>Итого</t>
  </si>
  <si>
    <t>Овсянникова Е.Н.</t>
  </si>
  <si>
    <t>Нестерова А.З.</t>
  </si>
  <si>
    <t>Трифонова  И.Е.</t>
  </si>
  <si>
    <t>Артемьева И.В.</t>
  </si>
  <si>
    <t>Глазычева Г.Ш.</t>
  </si>
  <si>
    <t>Матвеева Н.В.</t>
  </si>
  <si>
    <t>Яковенко О.А.</t>
  </si>
  <si>
    <t>Хайсарова Г.Ш.</t>
  </si>
  <si>
    <t>Дергунова Т.Б.</t>
  </si>
  <si>
    <t>Богданова О.Н.</t>
  </si>
  <si>
    <t>Акбердина Т.Р.</t>
  </si>
  <si>
    <t>Блинкова О.С.</t>
  </si>
  <si>
    <t>Камп Р. В.</t>
  </si>
  <si>
    <t>Веденёва В.А.</t>
  </si>
  <si>
    <t>Бурцева О.П.</t>
  </si>
  <si>
    <t>Шамрицкая И.Ю.</t>
  </si>
  <si>
    <t>Муртазина К.В.</t>
  </si>
  <si>
    <t>Итого смен</t>
  </si>
  <si>
    <t>Сохранить</t>
  </si>
  <si>
    <t>Влево</t>
  </si>
  <si>
    <t>Вправо</t>
  </si>
  <si>
    <t/>
  </si>
  <si>
    <t>Скрыть</t>
  </si>
  <si>
    <t>v</t>
  </si>
  <si>
    <t>Удалить</t>
  </si>
  <si>
    <t>по:</t>
  </si>
  <si>
    <t>за</t>
  </si>
  <si>
    <t>Вид товара</t>
  </si>
  <si>
    <t>Товарная категория</t>
  </si>
  <si>
    <t>Мин кол дней  работы в одном магазине:</t>
  </si>
  <si>
    <t>Мин стоимость товара для анализа:</t>
  </si>
  <si>
    <t>Вок.122</t>
  </si>
  <si>
    <t>К-М 198а</t>
  </si>
  <si>
    <t>К-М 63</t>
  </si>
  <si>
    <t>Калм.3а</t>
  </si>
  <si>
    <t>Лен.29</t>
  </si>
  <si>
    <t>Сов.141</t>
  </si>
  <si>
    <t>Сов.58а</t>
  </si>
  <si>
    <t>Труда 38</t>
  </si>
  <si>
    <t>ИТОГО</t>
  </si>
  <si>
    <t>Переменные</t>
  </si>
  <si>
    <t>Отбор товара для анализа</t>
  </si>
  <si>
    <t>Мин количестов смен в магазине. Нуужно для того чтобы избежать ошибок анализа. Если продавец например вышел на один день на подмену в другой магазин и продал там коляску, то это не значит, что он там продавал бы по одной коляске каждый день</t>
  </si>
  <si>
    <t>B2</t>
  </si>
  <si>
    <t>B1</t>
  </si>
  <si>
    <t>B3</t>
  </si>
  <si>
    <t>B4</t>
  </si>
  <si>
    <t>Количество проданного товара продавцом во всех магазинах (с учетом отбора В3)</t>
  </si>
  <si>
    <t>Количество проданного товара в i магазине (с учетом В3)</t>
  </si>
  <si>
    <t>Количество проданного товара во всех магазинах (с учетом В3)</t>
  </si>
  <si>
    <t>Продажи по магазинам</t>
  </si>
  <si>
    <t xml:space="preserve">Отчет "Продажи по магазину". </t>
  </si>
  <si>
    <t>месяцев</t>
  </si>
  <si>
    <t>Период продаж задается в графе анализ продаж. Количестов месяццев в выборе диапозона дат рассчитывается автоматичеки. Даты выбираются только месяцами.</t>
  </si>
  <si>
    <t>Динамика продаж по магазину Вок.122</t>
  </si>
  <si>
    <t>Динамика продаж по продавцу Овсянникова Е.Н.</t>
  </si>
  <si>
    <t>Отчет "Динамика продаж по продавцу". Отчет строится ниже отчета "Динамика продаж по магазину" по щелчку на одном из заголовков строк последнего</t>
  </si>
  <si>
    <t>Отчет "Динамика продаж по магазину". Отчет строится ниже отчета "Продажи по магазинам" по щелчку на одном из заголовков столбцов отчета последнего</t>
  </si>
  <si>
    <t>Сов.217</t>
  </si>
  <si>
    <t>Открыт</t>
  </si>
  <si>
    <t>Закрыт</t>
  </si>
  <si>
    <t>Сиволап О.С.</t>
  </si>
  <si>
    <t>Работает</t>
  </si>
  <si>
    <t>Уволился</t>
  </si>
  <si>
    <t>Торговые точки (Sklad)</t>
  </si>
  <si>
    <t>Продавцы (Sotr)</t>
  </si>
  <si>
    <t>Табель (Tab)</t>
  </si>
  <si>
    <t>Sklad_id</t>
  </si>
  <si>
    <t>Магазин
(Sklad_id)</t>
  </si>
  <si>
    <t>Продавец
(Sotr_Id)</t>
  </si>
  <si>
    <t>Дней работы (Dn)</t>
  </si>
  <si>
    <t>Продажи (Sales)</t>
  </si>
  <si>
    <t>Кто продал и когда
(Dn_Id)</t>
  </si>
  <si>
    <t>Месяц
(Dn_m)</t>
  </si>
  <si>
    <t>Год
(Dn_g)</t>
  </si>
  <si>
    <t>Дней  работы
(Dn_i)</t>
  </si>
  <si>
    <t>Выручка
(sales_v)</t>
  </si>
  <si>
    <t>Количество
(sales_k)</t>
  </si>
  <si>
    <t>Средняя цена
(sales_s)</t>
  </si>
  <si>
    <t>Дата
(Tab_d)</t>
  </si>
  <si>
    <t>Магазин
(Sklad_name)</t>
  </si>
  <si>
    <t>№ магазина
(Sklad_n)</t>
  </si>
  <si>
    <t>Статус
(Sklad_s)</t>
  </si>
  <si>
    <t>Продавец
(Sotr_p)</t>
  </si>
  <si>
    <t>Статус
(sotr_s)</t>
  </si>
  <si>
    <t>Sort_id</t>
  </si>
  <si>
    <t>Tab_id</t>
  </si>
  <si>
    <t>Dn_id</t>
  </si>
  <si>
    <t>Sales_id</t>
  </si>
  <si>
    <t>Dn_i</t>
  </si>
  <si>
    <t>Sales_k</t>
  </si>
  <si>
    <t>SalesM</t>
  </si>
  <si>
    <t>DnM</t>
  </si>
  <si>
    <t>Количество проданного товара продавцом в i магазине (заполняется из таблицы "Продажи" с учетом отбора В3, В4, тоестьудовлетворяет условию sales_s&gt;=B3   и    Dn_i&gt;=B4)</t>
  </si>
  <si>
    <t>DnP</t>
  </si>
  <si>
    <t>DnPM</t>
  </si>
  <si>
    <t>SalesPM</t>
  </si>
  <si>
    <t>SalesP</t>
  </si>
  <si>
    <t>Ячейки таблицы (все дни выводятся шрифтом меньшим чем колличетсво продаж)</t>
  </si>
  <si>
    <t xml:space="preserve">Сколько дней (смен) продавец работал в i магазине за В1 </t>
  </si>
  <si>
    <t xml:space="preserve">Сколько дней продавец работал во всех магазинах </t>
  </si>
  <si>
    <t>Сколько всего было смен во всех магазинах</t>
  </si>
  <si>
    <t>Сколько смен всего было в i магазине за В1. Если в один день работали два продавца в одном магазине, то смен будет в этот день 2</t>
  </si>
  <si>
    <t>1546р</t>
  </si>
  <si>
    <t>2341р</t>
  </si>
  <si>
    <t>1500р</t>
  </si>
  <si>
    <t>1200р</t>
  </si>
  <si>
    <t>10шт</t>
  </si>
  <si>
    <t>30см</t>
  </si>
  <si>
    <t>1845р</t>
  </si>
  <si>
    <t xml:space="preserve"> </t>
  </si>
  <si>
    <t>Марка
(sales_m)</t>
  </si>
  <si>
    <t>Меди</t>
  </si>
  <si>
    <t>Экотэн</t>
  </si>
  <si>
    <t>Тривес</t>
  </si>
  <si>
    <t>Крэйт</t>
  </si>
  <si>
    <t>Товарная катег
(sales_t)</t>
  </si>
  <si>
    <t>Группировка по Марке/Товарной категории</t>
  </si>
  <si>
    <t>Марка (Бренд)</t>
  </si>
  <si>
    <t>Мин стоимость товара - Указывается чтобы отсечь дешевые товары. Например в виде товара "Слуховые аппараты" есть также батарейки,  количество которых не нужно считать при продаже. Поэтому выставим например 500руб - порог на один товар мы отсчем мелочевку.</t>
  </si>
  <si>
    <t>Бандажи</t>
  </si>
  <si>
    <t>Корсеты</t>
  </si>
  <si>
    <t>Ортезы</t>
  </si>
  <si>
    <t>Бандажы</t>
  </si>
  <si>
    <t>Корсети</t>
  </si>
  <si>
    <t>30шт</t>
  </si>
  <si>
    <t>15шт</t>
  </si>
  <si>
    <t xml:space="preserve"> Меди</t>
  </si>
  <si>
    <t>12см</t>
  </si>
  <si>
    <t>Сколько всего смен отработал данный продаыец в этом магазине за период анализа</t>
  </si>
  <si>
    <t>Сколько смен отработал продавец в этом магазине (к цифре нужно добавить обозначение "с" или выделять данную ячейку цветом или другим шрифтом). Далее в таблице где смены нужно сделать аналогичн)</t>
  </si>
  <si>
    <t>Анализ с (B1):</t>
  </si>
  <si>
    <t>Перечень товара для анализа определяется критериями: Вид товара, Характеристика, Марка. Подбор товара в отчет  является пересечением множеств. Выбор товарной категории может быть доступен только если выбран вид. Обязательно должено быть выбрано от 1 до 3 критериев. В полях Товарная категория и Марка можно выбрать нексолько позиций из спика. Вид товара можно выбрать только один. Если выбран один критерий, то выбор остальных должен быть только на пересечении множеств (тоесть множества не должны не пересекаться)</t>
  </si>
  <si>
    <t>В2</t>
  </si>
  <si>
    <t>В3</t>
  </si>
  <si>
    <t>В4</t>
  </si>
  <si>
    <t>В5</t>
  </si>
  <si>
    <t>Как группировать данные во второй и третей таблоице (сначала марка, потом товарная категория или наоборот)</t>
  </si>
  <si>
    <t>Средняя выручка в день по продажам номенклатуры указанной в отборе за весь переод анализа у данного продавца</t>
  </si>
  <si>
    <t>Колличество проданного товара за месяц  у данного продавца</t>
  </si>
  <si>
    <t>Средняя выручка в день по продаже номенклатуры указанной в отборе за текущий месяц  у данного продавца</t>
  </si>
  <si>
    <t>Средняя цена проданного товара за месяц  у данного продавца</t>
  </si>
  <si>
    <t>Количество проданного товара за весь период анализа  у данного продавца</t>
  </si>
  <si>
    <t>Средняя цена проданного товара за весь период анализа  у данного продавца</t>
  </si>
  <si>
    <t>17-28</t>
  </si>
  <si>
    <t>Аналогично с 9 по 16, но только в целом по магазину.</t>
  </si>
  <si>
    <t xml:space="preserve">Таблица заполняется аналогично таблице "Динамика продаж по магазину". В данной таблице берётся один продавец и выводятся его продажи по магазинам. </t>
  </si>
  <si>
    <t>В строках Марка и товарная категория проставляются колличество и средняя цена продажи</t>
  </si>
  <si>
    <t>В строках магазины аналогично верхней таблице проставляются смены (выделяются другим цветом или буквой "с") и средняя выручка в день.</t>
  </si>
  <si>
    <t>SalesPM/DnPM*30</t>
  </si>
  <si>
    <t>DnPM. Если DnPM=0, то таблица пустая</t>
  </si>
  <si>
    <t>SalesM/DnM*30</t>
  </si>
  <si>
    <t>DnM. Если DnM=0, то данный магазин не выводится в анализ</t>
  </si>
  <si>
    <t>SalesP/DnP*30. Сколько в среднем продаж у данного продавца в пересчете на 30 дней в i магазине</t>
  </si>
  <si>
    <t>DnP. Если DnP=0, то строка с продавцом не попадает в таблицу</t>
  </si>
  <si>
    <t>Если Dn_i&lt;B1 тогда 0 иначе Sales_K/Dn_i*30.  Сколько в среднем продаж у данного продавца в пересчете на 30 дней в i магазине</t>
  </si>
  <si>
    <t>Если Dn_i&lt;B1 тогда 0 иначе Dn_i (сумма по всем месяцам данного продавца)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</si>
</sst>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mmmm/yy"/>
    <numFmt numFmtId="165" formatCode="d"/>
    <numFmt numFmtId="166" formatCode="dd/mm/yy\ h:mm;@"/>
    <numFmt numFmtId="167" formatCode="dd/mm/yy;@"/>
    <numFmt numFmtId="168" formatCode="[$-419]mmm\ yy;@"/>
    <numFmt numFmtId="169" formatCode="0\ш\т"/>
  </numFmts>
  <fonts count="15" x14ac:knownFonts="1">
    <font>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1"/>
      <color theme="1"/>
      <name val="Calibri"/>
      <family val="2"/>
      <scheme val="minor"/>
    </font>
    <font>
      <b/>
      <sz val="10"/>
      <color theme="1"/>
      <name val="Calibri"/>
      <family val="2"/>
      <charset val="204"/>
      <scheme val="minor"/>
    </font>
    <font>
      <b/>
      <sz val="10"/>
      <name val="Calibri"/>
      <family val="2"/>
      <charset val="204"/>
      <scheme val="minor"/>
    </font>
    <font>
      <sz val="10"/>
      <color theme="1"/>
      <name val="Calibri"/>
      <family val="2"/>
      <charset val="204"/>
      <scheme val="minor"/>
    </font>
    <font>
      <sz val="10"/>
      <name val="Calibri"/>
      <family val="2"/>
      <charset val="204"/>
      <scheme val="minor"/>
    </font>
    <font>
      <sz val="12"/>
      <color theme="1"/>
      <name val="Calibri"/>
      <family val="2"/>
      <charset val="204"/>
      <scheme val="minor"/>
    </font>
    <font>
      <sz val="8"/>
      <name val="Arial"/>
      <family val="2"/>
    </font>
    <font>
      <sz val="8"/>
      <name val="Arial"/>
      <family val="2"/>
      <charset val="204"/>
    </font>
    <font>
      <sz val="8"/>
      <color theme="1"/>
      <name val="Calibri"/>
      <family val="2"/>
      <charset val="204"/>
      <scheme val="minor"/>
    </font>
    <font>
      <b/>
      <sz val="11"/>
      <color theme="1"/>
      <name val="Calibri"/>
      <family val="2"/>
      <charset val="204"/>
      <scheme val="minor"/>
    </font>
    <font>
      <sz val="8"/>
      <name val="Calibri"/>
      <family val="2"/>
      <charset val="204"/>
      <scheme val="minor"/>
    </font>
    <font>
      <sz val="11"/>
      <color theme="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xf numFmtId="0" fontId="9" fillId="0" borderId="0"/>
  </cellStyleXfs>
  <cellXfs count="88">
    <xf numFmtId="0" fontId="0" fillId="0" borderId="0" xfId="0"/>
    <xf numFmtId="0" fontId="1" fillId="0" borderId="0" xfId="0" applyFont="1"/>
    <xf numFmtId="0" fontId="1" fillId="0" borderId="0" xfId="0" applyFont="1" applyAlignment="1">
      <alignment horizontal="right"/>
    </xf>
    <xf numFmtId="0" fontId="1" fillId="0" borderId="1" xfId="0" applyFont="1" applyBorder="1" applyAlignment="1">
      <alignment horizontal="center"/>
    </xf>
    <xf numFmtId="0" fontId="2" fillId="2" borderId="2" xfId="1" applyFont="1" applyFill="1" applyBorder="1" applyAlignment="1">
      <alignment horizontal="left"/>
    </xf>
    <xf numFmtId="0" fontId="1" fillId="0" borderId="3" xfId="1" applyFont="1" applyBorder="1" applyAlignment="1">
      <alignment horizontal="left" vertical="center"/>
    </xf>
    <xf numFmtId="0" fontId="1" fillId="0" borderId="4" xfId="1" applyFont="1" applyBorder="1" applyAlignment="1">
      <alignment horizontal="left" vertical="center"/>
    </xf>
    <xf numFmtId="0" fontId="1" fillId="0" borderId="3" xfId="0" applyFont="1" applyBorder="1"/>
    <xf numFmtId="0" fontId="1" fillId="0" borderId="0" xfId="0" applyFont="1" applyAlignment="1">
      <alignment horizontal="center"/>
    </xf>
    <xf numFmtId="165" fontId="4" fillId="2" borderId="2" xfId="1" applyNumberFormat="1" applyFont="1" applyFill="1" applyBorder="1"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xf>
    <xf numFmtId="0" fontId="4" fillId="0" borderId="3" xfId="0" applyFont="1" applyBorder="1"/>
    <xf numFmtId="0" fontId="7" fillId="0" borderId="3" xfId="1"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xf numFmtId="0" fontId="7" fillId="0" borderId="3" xfId="0" applyFont="1" applyBorder="1"/>
    <xf numFmtId="0" fontId="7" fillId="0" borderId="4" xfId="0" applyFont="1" applyBorder="1" applyAlignment="1">
      <alignment horizontal="center" vertical="center"/>
    </xf>
    <xf numFmtId="0" fontId="1" fillId="0" borderId="4" xfId="1" applyFont="1" applyBorder="1" applyAlignment="1">
      <alignment horizontal="left"/>
    </xf>
    <xf numFmtId="0" fontId="4" fillId="4" borderId="3" xfId="0" applyFont="1" applyFill="1" applyBorder="1" applyAlignment="1">
      <alignment horizontal="center"/>
    </xf>
    <xf numFmtId="0" fontId="6" fillId="0" borderId="0" xfId="0" applyFont="1"/>
    <xf numFmtId="0" fontId="8" fillId="4" borderId="3" xfId="0" applyFont="1" applyFill="1" applyBorder="1"/>
    <xf numFmtId="1" fontId="6" fillId="4" borderId="3" xfId="1" applyNumberFormat="1" applyFont="1" applyFill="1" applyBorder="1" applyAlignment="1">
      <alignment horizontal="center" vertical="center"/>
    </xf>
    <xf numFmtId="0" fontId="6"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1" fillId="0" borderId="10" xfId="0" applyFont="1" applyBorder="1" applyAlignment="1">
      <alignment horizontal="center"/>
    </xf>
    <xf numFmtId="0" fontId="0" fillId="0" borderId="0" xfId="0" applyAlignment="1">
      <alignment horizontal="right"/>
    </xf>
    <xf numFmtId="0" fontId="0" fillId="0" borderId="3" xfId="0" applyBorder="1"/>
    <xf numFmtId="167" fontId="0" fillId="0" borderId="0" xfId="0" applyNumberFormat="1" applyAlignment="1">
      <alignment horizontal="center"/>
    </xf>
    <xf numFmtId="0" fontId="0" fillId="0" borderId="14" xfId="0" applyBorder="1"/>
    <xf numFmtId="0" fontId="0" fillId="0" borderId="15" xfId="0" applyBorder="1"/>
    <xf numFmtId="0" fontId="0" fillId="0" borderId="16" xfId="0" applyBorder="1"/>
    <xf numFmtId="0" fontId="1" fillId="0" borderId="3" xfId="0" applyFont="1" applyBorder="1" applyAlignment="1">
      <alignment horizontal="center"/>
    </xf>
    <xf numFmtId="0" fontId="11" fillId="5" borderId="3" xfId="0" applyFont="1" applyFill="1" applyBorder="1"/>
    <xf numFmtId="0" fontId="1" fillId="5" borderId="3" xfId="0" applyFont="1" applyFill="1" applyBorder="1" applyAlignment="1">
      <alignment horizontal="center"/>
    </xf>
    <xf numFmtId="1" fontId="0" fillId="0" borderId="13" xfId="0" applyNumberFormat="1" applyBorder="1" applyAlignment="1">
      <alignment horizontal="center"/>
    </xf>
    <xf numFmtId="0" fontId="12" fillId="0" borderId="0" xfId="0" applyFont="1"/>
    <xf numFmtId="0" fontId="1" fillId="0" borderId="0" xfId="1" applyFont="1" applyAlignment="1">
      <alignment horizontal="left" vertical="center"/>
    </xf>
    <xf numFmtId="168" fontId="0" fillId="0" borderId="13" xfId="0" applyNumberFormat="1" applyBorder="1" applyAlignment="1">
      <alignment horizontal="center"/>
    </xf>
    <xf numFmtId="0" fontId="0" fillId="0" borderId="0" xfId="0" applyAlignment="1">
      <alignment horizontal="left"/>
    </xf>
    <xf numFmtId="0" fontId="8" fillId="0" borderId="3" xfId="1" applyFont="1" applyBorder="1" applyAlignment="1">
      <alignment horizontal="left" vertical="center"/>
    </xf>
    <xf numFmtId="0" fontId="8" fillId="0" borderId="3" xfId="0" applyFont="1" applyBorder="1"/>
    <xf numFmtId="0" fontId="8" fillId="0" borderId="4" xfId="1" applyFont="1" applyBorder="1" applyAlignment="1">
      <alignment horizontal="left"/>
    </xf>
    <xf numFmtId="0" fontId="8" fillId="0" borderId="4" xfId="1" applyFont="1" applyBorder="1" applyAlignment="1">
      <alignment horizontal="left" vertical="center"/>
    </xf>
    <xf numFmtId="0" fontId="12" fillId="0" borderId="3" xfId="0" applyFont="1" applyBorder="1"/>
    <xf numFmtId="0" fontId="0" fillId="0" borderId="0" xfId="0" applyAlignment="1">
      <alignment wrapText="1"/>
    </xf>
    <xf numFmtId="17" fontId="0" fillId="0" borderId="3" xfId="0" applyNumberFormat="1" applyBorder="1"/>
    <xf numFmtId="0" fontId="0" fillId="0" borderId="3" xfId="0" applyBorder="1" applyAlignment="1">
      <alignment horizontal="center" vertical="center" wrapText="1"/>
    </xf>
    <xf numFmtId="14" fontId="0" fillId="0" borderId="3" xfId="0" applyNumberFormat="1" applyBorder="1"/>
    <xf numFmtId="0" fontId="8" fillId="0" borderId="3" xfId="1" applyFont="1" applyBorder="1" applyAlignment="1">
      <alignment horizontal="left" vertical="center" indent="1"/>
    </xf>
    <xf numFmtId="0" fontId="0" fillId="5" borderId="0" xfId="0" applyFill="1" applyAlignment="1">
      <alignment horizontal="center" vertical="center"/>
    </xf>
    <xf numFmtId="0" fontId="0" fillId="5" borderId="3" xfId="0" applyFill="1" applyBorder="1"/>
    <xf numFmtId="0" fontId="11" fillId="0" borderId="3" xfId="0" applyFont="1" applyBorder="1"/>
    <xf numFmtId="166" fontId="1" fillId="3" borderId="0" xfId="0" applyNumberFormat="1" applyFont="1" applyFill="1" applyAlignment="1">
      <alignment horizontal="center"/>
    </xf>
    <xf numFmtId="0" fontId="1" fillId="3" borderId="5" xfId="0" applyFont="1" applyFill="1" applyBorder="1" applyAlignment="1">
      <alignment horizontal="center"/>
    </xf>
    <xf numFmtId="0" fontId="1" fillId="3" borderId="7" xfId="0" applyFont="1" applyFill="1" applyBorder="1" applyAlignment="1">
      <alignment horizontal="center"/>
    </xf>
    <xf numFmtId="0" fontId="1" fillId="0" borderId="0" xfId="0" applyFont="1" applyAlignment="1">
      <alignment horizontal="center"/>
    </xf>
    <xf numFmtId="164" fontId="1" fillId="3" borderId="5" xfId="0" applyNumberFormat="1" applyFont="1" applyFill="1" applyBorder="1" applyAlignment="1">
      <alignment horizontal="center"/>
    </xf>
    <xf numFmtId="164" fontId="1" fillId="3" borderId="6" xfId="0" applyNumberFormat="1" applyFont="1" applyFill="1" applyBorder="1" applyAlignment="1">
      <alignment horizontal="center"/>
    </xf>
    <xf numFmtId="164" fontId="1" fillId="3" borderId="8" xfId="0" applyNumberFormat="1" applyFont="1" applyFill="1" applyBorder="1" applyAlignment="1">
      <alignment horizontal="center"/>
    </xf>
    <xf numFmtId="164" fontId="1" fillId="3" borderId="9" xfId="0" applyNumberFormat="1" applyFont="1" applyFill="1" applyBorder="1" applyAlignment="1">
      <alignment horizontal="center"/>
    </xf>
    <xf numFmtId="164" fontId="1" fillId="3" borderId="7" xfId="0" applyNumberFormat="1"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0" fillId="0" borderId="3" xfId="2" applyFont="1" applyBorder="1" applyAlignment="1">
      <alignment horizontal="center" vertical="center"/>
    </xf>
    <xf numFmtId="0" fontId="12" fillId="0" borderId="16" xfId="0" applyFont="1" applyBorder="1" applyAlignment="1">
      <alignment horizontal="center"/>
    </xf>
    <xf numFmtId="0" fontId="12" fillId="0" borderId="3" xfId="0" applyFont="1" applyBorder="1" applyAlignment="1">
      <alignment horizontal="center"/>
    </xf>
    <xf numFmtId="17" fontId="10" fillId="0" borderId="3" xfId="2" applyNumberFormat="1" applyFont="1" applyBorder="1" applyAlignment="1">
      <alignment horizontal="center" vertical="center"/>
    </xf>
    <xf numFmtId="168" fontId="0" fillId="0" borderId="14" xfId="0" applyNumberFormat="1" applyBorder="1" applyAlignment="1">
      <alignment horizontal="center"/>
    </xf>
    <xf numFmtId="168" fontId="0" fillId="0" borderId="16" xfId="0" applyNumberFormat="1" applyBorder="1" applyAlignment="1">
      <alignment horizontal="center"/>
    </xf>
    <xf numFmtId="168" fontId="12" fillId="0" borderId="14" xfId="0" applyNumberFormat="1" applyFont="1" applyBorder="1" applyAlignment="1">
      <alignment horizontal="center"/>
    </xf>
    <xf numFmtId="168" fontId="12" fillId="0" borderId="16" xfId="0" applyNumberFormat="1" applyFont="1" applyBorder="1" applyAlignment="1">
      <alignment horizontal="center"/>
    </xf>
    <xf numFmtId="168" fontId="0" fillId="0" borderId="17" xfId="0" applyNumberFormat="1" applyBorder="1" applyAlignment="1">
      <alignment horizontal="center"/>
    </xf>
    <xf numFmtId="168" fontId="0" fillId="0" borderId="18" xfId="0" applyNumberFormat="1" applyBorder="1" applyAlignment="1">
      <alignment horizontal="center"/>
    </xf>
    <xf numFmtId="168" fontId="12" fillId="0" borderId="17" xfId="0" applyNumberFormat="1" applyFont="1" applyBorder="1" applyAlignment="1">
      <alignment horizontal="center"/>
    </xf>
    <xf numFmtId="168" fontId="12" fillId="0" borderId="18" xfId="0" applyNumberFormat="1" applyFont="1" applyBorder="1" applyAlignment="1">
      <alignment horizontal="center"/>
    </xf>
    <xf numFmtId="0" fontId="14" fillId="0" borderId="3" xfId="1" applyFont="1" applyBorder="1" applyAlignment="1">
      <alignment horizontal="left" vertical="center" indent="3"/>
    </xf>
    <xf numFmtId="0" fontId="0" fillId="0" borderId="0" xfId="0" applyBorder="1"/>
    <xf numFmtId="0" fontId="14" fillId="0" borderId="3" xfId="1" applyFont="1" applyBorder="1" applyAlignment="1">
      <alignment horizontal="left" vertical="center" indent="1"/>
    </xf>
    <xf numFmtId="0" fontId="8" fillId="0" borderId="3" xfId="1" applyFont="1" applyBorder="1" applyAlignment="1">
      <alignment horizontal="left" vertical="center" indent="3"/>
    </xf>
    <xf numFmtId="169" fontId="11" fillId="0" borderId="3" xfId="0" applyNumberFormat="1" applyFont="1" applyBorder="1"/>
    <xf numFmtId="42" fontId="0" fillId="0" borderId="3" xfId="0" applyNumberFormat="1" applyBorder="1"/>
    <xf numFmtId="0" fontId="11" fillId="0" borderId="3" xfId="0" applyFont="1" applyFill="1" applyBorder="1"/>
    <xf numFmtId="0" fontId="0" fillId="0" borderId="0" xfId="0" applyFill="1" applyAlignment="1">
      <alignment horizontal="center" vertical="center"/>
    </xf>
    <xf numFmtId="0" fontId="0" fillId="0" borderId="3" xfId="0" applyFill="1" applyBorder="1"/>
  </cellXfs>
  <cellStyles count="3">
    <cellStyle name="Обычный" xfId="0" builtinId="0"/>
    <cellStyle name="Обычный 2" xfId="1" xr:uid="{6DCEEEB0-A9D8-4154-9283-E80F1601115F}"/>
    <cellStyle name="Обычный_Лист2" xfId="2" xr:uid="{9D842199-3148-4CA7-BCDA-01FB906134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48D1-7E02-4494-939A-12ADAADE1417}">
  <dimension ref="A1:AG41"/>
  <sheetViews>
    <sheetView workbookViewId="0">
      <selection activeCell="Q41" sqref="Q41"/>
    </sheetView>
  </sheetViews>
  <sheetFormatPr defaultRowHeight="15" x14ac:dyDescent="0.25"/>
  <cols>
    <col min="1" max="1" width="20.42578125" customWidth="1"/>
    <col min="2" max="32" width="4.7109375" customWidth="1"/>
    <col min="33" max="33" width="6.42578125" customWidth="1"/>
  </cols>
  <sheetData>
    <row r="1" spans="1:33" ht="16.5" thickBot="1" x14ac:dyDescent="0.3">
      <c r="A1" s="1" t="s">
        <v>0</v>
      </c>
      <c r="E1" s="60">
        <v>45200</v>
      </c>
      <c r="F1" s="61"/>
      <c r="G1" s="62"/>
      <c r="H1" s="57" t="s">
        <v>22</v>
      </c>
      <c r="I1" s="58"/>
      <c r="J1" s="57" t="s">
        <v>23</v>
      </c>
      <c r="K1" s="58"/>
      <c r="L1" s="63" t="s">
        <v>21</v>
      </c>
      <c r="M1" s="61"/>
      <c r="N1" s="64"/>
      <c r="O1" s="8"/>
      <c r="R1" s="28" t="s">
        <v>26</v>
      </c>
      <c r="S1" s="65" t="s">
        <v>25</v>
      </c>
      <c r="T1" s="66"/>
      <c r="U1" s="57" t="s">
        <v>27</v>
      </c>
      <c r="V1" s="58"/>
      <c r="Z1" s="1"/>
      <c r="AA1" s="59" t="s">
        <v>1</v>
      </c>
      <c r="AB1" s="59"/>
      <c r="AC1" s="59"/>
      <c r="AD1" s="56">
        <f ca="1">NOW()</f>
        <v>45239.750305555557</v>
      </c>
      <c r="AE1" s="56"/>
      <c r="AF1" s="56"/>
      <c r="AG1" s="56"/>
    </row>
    <row r="2" spans="1:33" ht="15.7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2"/>
      <c r="AF2" s="3"/>
      <c r="AG2" s="3"/>
    </row>
    <row r="3" spans="1:33" ht="18.75" x14ac:dyDescent="0.3">
      <c r="A3" s="4"/>
      <c r="B3" s="9">
        <v>45200</v>
      </c>
      <c r="C3" s="9">
        <v>45201</v>
      </c>
      <c r="D3" s="9">
        <v>45202</v>
      </c>
      <c r="E3" s="9">
        <v>45203</v>
      </c>
      <c r="F3" s="9">
        <v>45204</v>
      </c>
      <c r="G3" s="9">
        <v>45205</v>
      </c>
      <c r="H3" s="9">
        <v>45206</v>
      </c>
      <c r="I3" s="9">
        <v>45207</v>
      </c>
      <c r="J3" s="9">
        <v>45208</v>
      </c>
      <c r="K3" s="9">
        <v>45209</v>
      </c>
      <c r="L3" s="9">
        <v>45210</v>
      </c>
      <c r="M3" s="9">
        <v>45211</v>
      </c>
      <c r="N3" s="9">
        <v>45212</v>
      </c>
      <c r="O3" s="9">
        <v>45213</v>
      </c>
      <c r="P3" s="9">
        <v>45214</v>
      </c>
      <c r="Q3" s="9">
        <v>45215</v>
      </c>
      <c r="R3" s="9">
        <v>45216</v>
      </c>
      <c r="S3" s="9">
        <v>45217</v>
      </c>
      <c r="T3" s="9">
        <v>45218</v>
      </c>
      <c r="U3" s="9">
        <v>45219</v>
      </c>
      <c r="V3" s="9">
        <v>45220</v>
      </c>
      <c r="W3" s="9">
        <v>45221</v>
      </c>
      <c r="X3" s="9">
        <v>45222</v>
      </c>
      <c r="Y3" s="9">
        <v>45223</v>
      </c>
      <c r="Z3" s="9">
        <v>45224</v>
      </c>
      <c r="AA3" s="9">
        <v>45225</v>
      </c>
      <c r="AB3" s="9">
        <v>45226</v>
      </c>
      <c r="AC3" s="9">
        <v>45227</v>
      </c>
      <c r="AD3" s="9">
        <v>45228</v>
      </c>
      <c r="AE3" s="9">
        <v>45229</v>
      </c>
      <c r="AF3" s="9">
        <v>45230</v>
      </c>
      <c r="AG3" s="25" t="s">
        <v>2</v>
      </c>
    </row>
    <row r="4" spans="1:33" ht="15.75" x14ac:dyDescent="0.25">
      <c r="A4" s="5" t="s">
        <v>3</v>
      </c>
      <c r="B4" s="14"/>
      <c r="C4" s="14">
        <v>19</v>
      </c>
      <c r="D4" s="14"/>
      <c r="E4" s="14"/>
      <c r="F4" s="14"/>
      <c r="G4" s="14"/>
      <c r="H4" s="14"/>
      <c r="I4" s="14"/>
      <c r="J4" s="14"/>
      <c r="K4" s="14"/>
      <c r="L4" s="14"/>
      <c r="M4" s="14"/>
      <c r="N4" s="14"/>
      <c r="O4" s="14"/>
      <c r="P4" s="14"/>
      <c r="Q4" s="14"/>
      <c r="R4" s="14"/>
      <c r="S4" s="14"/>
      <c r="T4" s="14"/>
      <c r="U4" s="14"/>
      <c r="V4" s="14"/>
      <c r="W4" s="14"/>
      <c r="X4" s="14">
        <v>19</v>
      </c>
      <c r="Y4" s="14">
        <v>19</v>
      </c>
      <c r="Z4" s="14"/>
      <c r="AA4" s="14"/>
      <c r="AB4" s="14">
        <v>63</v>
      </c>
      <c r="AC4" s="14">
        <v>63</v>
      </c>
      <c r="AD4" s="14">
        <v>19</v>
      </c>
      <c r="AE4" s="14">
        <v>19</v>
      </c>
      <c r="AF4" s="14"/>
      <c r="AG4" s="26">
        <v>7</v>
      </c>
    </row>
    <row r="5" spans="1:33" ht="15.75" x14ac:dyDescent="0.25">
      <c r="A5" s="5" t="s">
        <v>4</v>
      </c>
      <c r="B5" s="14"/>
      <c r="C5" s="14">
        <v>63</v>
      </c>
      <c r="D5" s="14">
        <v>19</v>
      </c>
      <c r="E5" s="14">
        <v>19</v>
      </c>
      <c r="F5" s="14"/>
      <c r="G5" s="14">
        <v>63</v>
      </c>
      <c r="H5" s="14">
        <v>19</v>
      </c>
      <c r="I5" s="14">
        <v>19</v>
      </c>
      <c r="J5" s="14"/>
      <c r="K5" s="14">
        <v>63</v>
      </c>
      <c r="L5" s="14"/>
      <c r="M5" s="14">
        <v>19</v>
      </c>
      <c r="N5" s="14">
        <v>19</v>
      </c>
      <c r="O5" s="14">
        <v>19</v>
      </c>
      <c r="P5" s="14"/>
      <c r="Q5" s="14"/>
      <c r="R5" s="14">
        <v>19</v>
      </c>
      <c r="S5" s="14"/>
      <c r="T5" s="14"/>
      <c r="U5" s="14">
        <v>19</v>
      </c>
      <c r="V5" s="14">
        <v>19</v>
      </c>
      <c r="W5" s="14">
        <v>19</v>
      </c>
      <c r="X5" s="14"/>
      <c r="Y5" s="14"/>
      <c r="Z5" s="14">
        <v>19</v>
      </c>
      <c r="AA5" s="14"/>
      <c r="AB5" s="14"/>
      <c r="AC5" s="14"/>
      <c r="AD5" s="14"/>
      <c r="AE5" s="14"/>
      <c r="AF5" s="14"/>
      <c r="AG5" s="26">
        <v>15</v>
      </c>
    </row>
    <row r="6" spans="1:33" ht="15.75" x14ac:dyDescent="0.25">
      <c r="A6" s="5" t="s">
        <v>5</v>
      </c>
      <c r="B6" s="14">
        <v>19</v>
      </c>
      <c r="C6" s="14"/>
      <c r="D6" s="14"/>
      <c r="E6" s="14"/>
      <c r="F6" s="14">
        <v>19</v>
      </c>
      <c r="G6" s="14">
        <v>19</v>
      </c>
      <c r="H6" s="14">
        <v>29</v>
      </c>
      <c r="I6" s="14"/>
      <c r="J6" s="14">
        <v>19</v>
      </c>
      <c r="K6" s="14">
        <v>19</v>
      </c>
      <c r="L6" s="14">
        <v>19</v>
      </c>
      <c r="M6" s="14"/>
      <c r="N6" s="14"/>
      <c r="O6" s="14"/>
      <c r="P6" s="14">
        <v>19</v>
      </c>
      <c r="Q6" s="14">
        <v>19</v>
      </c>
      <c r="R6" s="14"/>
      <c r="S6" s="14">
        <v>19</v>
      </c>
      <c r="T6" s="14">
        <v>19</v>
      </c>
      <c r="U6" s="14"/>
      <c r="V6" s="14"/>
      <c r="W6" s="14">
        <v>29</v>
      </c>
      <c r="X6" s="14">
        <v>29</v>
      </c>
      <c r="Y6" s="14"/>
      <c r="Z6" s="14"/>
      <c r="AA6" s="14">
        <v>19</v>
      </c>
      <c r="AB6" s="14">
        <v>19</v>
      </c>
      <c r="AC6" s="14">
        <v>19</v>
      </c>
      <c r="AD6" s="14"/>
      <c r="AE6" s="14"/>
      <c r="AF6" s="14">
        <v>19</v>
      </c>
      <c r="AG6" s="26">
        <v>17</v>
      </c>
    </row>
    <row r="7" spans="1:33" ht="15.75" x14ac:dyDescent="0.25">
      <c r="A7" s="5" t="s">
        <v>6</v>
      </c>
      <c r="B7" s="14"/>
      <c r="C7" s="14"/>
      <c r="D7" s="14">
        <v>141</v>
      </c>
      <c r="E7" s="14">
        <v>141</v>
      </c>
      <c r="F7" s="14">
        <v>141</v>
      </c>
      <c r="G7" s="14"/>
      <c r="H7" s="14"/>
      <c r="I7" s="14">
        <v>141</v>
      </c>
      <c r="J7" s="14">
        <v>141</v>
      </c>
      <c r="K7" s="14">
        <v>141</v>
      </c>
      <c r="L7" s="14"/>
      <c r="M7" s="14"/>
      <c r="N7" s="14"/>
      <c r="O7" s="14">
        <v>141</v>
      </c>
      <c r="P7" s="14">
        <v>141</v>
      </c>
      <c r="Q7" s="14">
        <v>141</v>
      </c>
      <c r="R7" s="14"/>
      <c r="S7" s="14">
        <v>198</v>
      </c>
      <c r="T7" s="14">
        <v>198</v>
      </c>
      <c r="U7" s="14">
        <v>141</v>
      </c>
      <c r="V7" s="14">
        <v>141</v>
      </c>
      <c r="W7" s="14">
        <v>141</v>
      </c>
      <c r="X7" s="14"/>
      <c r="Y7" s="14"/>
      <c r="Z7" s="14"/>
      <c r="AA7" s="14">
        <v>141</v>
      </c>
      <c r="AB7" s="14">
        <v>141</v>
      </c>
      <c r="AC7" s="14"/>
      <c r="AD7" s="14"/>
      <c r="AE7" s="14"/>
      <c r="AF7" s="14"/>
      <c r="AG7" s="26">
        <v>16</v>
      </c>
    </row>
    <row r="8" spans="1:33" ht="15.75" x14ac:dyDescent="0.25">
      <c r="A8" s="7" t="s">
        <v>7</v>
      </c>
      <c r="B8" s="16">
        <v>141</v>
      </c>
      <c r="C8" s="16">
        <v>141</v>
      </c>
      <c r="D8" s="16"/>
      <c r="E8" s="16"/>
      <c r="F8" s="16">
        <v>58</v>
      </c>
      <c r="G8" s="16">
        <v>141</v>
      </c>
      <c r="H8" s="16">
        <v>141</v>
      </c>
      <c r="I8" s="16"/>
      <c r="J8" s="16"/>
      <c r="K8" s="16">
        <v>58</v>
      </c>
      <c r="L8" s="16">
        <v>141</v>
      </c>
      <c r="M8" s="16">
        <v>141</v>
      </c>
      <c r="N8" s="16"/>
      <c r="O8" s="16"/>
      <c r="P8" s="16">
        <v>58</v>
      </c>
      <c r="Q8" s="16"/>
      <c r="R8" s="16">
        <v>141</v>
      </c>
      <c r="S8" s="16">
        <v>141</v>
      </c>
      <c r="T8" s="16">
        <v>141</v>
      </c>
      <c r="U8" s="16"/>
      <c r="V8" s="16"/>
      <c r="W8" s="16"/>
      <c r="X8" s="16">
        <v>141</v>
      </c>
      <c r="Y8" s="16">
        <v>58</v>
      </c>
      <c r="Z8" s="16">
        <v>141</v>
      </c>
      <c r="AA8" s="16"/>
      <c r="AB8" s="16"/>
      <c r="AC8" s="16">
        <v>141</v>
      </c>
      <c r="AD8" s="17">
        <v>141</v>
      </c>
      <c r="AE8" s="16">
        <v>141</v>
      </c>
      <c r="AF8" s="16"/>
      <c r="AG8" s="26">
        <v>18</v>
      </c>
    </row>
    <row r="9" spans="1:33" ht="15.75" x14ac:dyDescent="0.25">
      <c r="A9" s="5" t="s">
        <v>8</v>
      </c>
      <c r="B9" s="14">
        <v>63</v>
      </c>
      <c r="C9" s="14">
        <v>122</v>
      </c>
      <c r="D9" s="15">
        <v>63</v>
      </c>
      <c r="E9" s="14"/>
      <c r="F9" s="14"/>
      <c r="G9" s="14"/>
      <c r="H9" s="14">
        <v>122</v>
      </c>
      <c r="I9" s="14">
        <v>122</v>
      </c>
      <c r="J9" s="14">
        <v>63</v>
      </c>
      <c r="K9" s="14"/>
      <c r="L9" s="14">
        <v>122</v>
      </c>
      <c r="M9" s="14">
        <v>63</v>
      </c>
      <c r="N9" s="14">
        <v>63</v>
      </c>
      <c r="O9" s="14"/>
      <c r="P9" s="14"/>
      <c r="Q9" s="14">
        <v>122</v>
      </c>
      <c r="R9" s="16">
        <v>63</v>
      </c>
      <c r="S9" s="14">
        <v>63</v>
      </c>
      <c r="T9" s="14"/>
      <c r="U9" s="14"/>
      <c r="V9" s="14">
        <v>122</v>
      </c>
      <c r="W9" s="14">
        <v>63</v>
      </c>
      <c r="X9" s="14">
        <v>63</v>
      </c>
      <c r="Y9" s="14"/>
      <c r="Z9" s="14"/>
      <c r="AA9" s="14">
        <v>122</v>
      </c>
      <c r="AB9" s="14">
        <v>122</v>
      </c>
      <c r="AC9" s="14"/>
      <c r="AD9" s="14"/>
      <c r="AE9" s="14">
        <v>122</v>
      </c>
      <c r="AF9" s="14">
        <v>122</v>
      </c>
      <c r="AG9" s="26">
        <v>19</v>
      </c>
    </row>
    <row r="10" spans="1:33" ht="15.75" x14ac:dyDescent="0.25">
      <c r="A10" s="5" t="s">
        <v>9</v>
      </c>
      <c r="B10" s="14">
        <v>3</v>
      </c>
      <c r="C10" s="14">
        <v>3</v>
      </c>
      <c r="D10" s="14"/>
      <c r="E10" s="14">
        <v>3</v>
      </c>
      <c r="F10" s="14">
        <v>3</v>
      </c>
      <c r="G10" s="14">
        <v>3</v>
      </c>
      <c r="H10" s="14"/>
      <c r="I10" s="14"/>
      <c r="J10" s="14">
        <v>3</v>
      </c>
      <c r="K10" s="14">
        <v>3</v>
      </c>
      <c r="L10" s="14">
        <v>3</v>
      </c>
      <c r="M10" s="14"/>
      <c r="N10" s="14"/>
      <c r="O10" s="14">
        <v>3</v>
      </c>
      <c r="P10" s="14">
        <v>3</v>
      </c>
      <c r="Q10" s="14"/>
      <c r="R10" s="14"/>
      <c r="S10" s="14">
        <v>3</v>
      </c>
      <c r="T10" s="14">
        <v>3</v>
      </c>
      <c r="U10" s="14">
        <v>3</v>
      </c>
      <c r="V10" s="14">
        <v>3</v>
      </c>
      <c r="W10" s="14"/>
      <c r="X10" s="14"/>
      <c r="Y10" s="14">
        <v>3</v>
      </c>
      <c r="Z10" s="14">
        <v>3</v>
      </c>
      <c r="AA10" s="14">
        <v>3</v>
      </c>
      <c r="AB10" s="14"/>
      <c r="AC10" s="14"/>
      <c r="AD10" s="14">
        <v>3</v>
      </c>
      <c r="AE10" s="14">
        <v>3</v>
      </c>
      <c r="AF10" s="14">
        <v>3</v>
      </c>
      <c r="AG10" s="26">
        <v>20</v>
      </c>
    </row>
    <row r="11" spans="1:33" ht="15.75" x14ac:dyDescent="0.25">
      <c r="A11" s="5" t="s">
        <v>10</v>
      </c>
      <c r="B11" s="14">
        <v>58</v>
      </c>
      <c r="C11" s="14">
        <v>58</v>
      </c>
      <c r="D11" s="14">
        <v>58</v>
      </c>
      <c r="E11" s="14"/>
      <c r="F11" s="14"/>
      <c r="G11" s="14">
        <v>58</v>
      </c>
      <c r="H11" s="14">
        <v>58</v>
      </c>
      <c r="I11" s="14">
        <v>58</v>
      </c>
      <c r="J11" s="14"/>
      <c r="K11" s="14"/>
      <c r="L11" s="14">
        <v>58</v>
      </c>
      <c r="M11" s="14">
        <v>58</v>
      </c>
      <c r="N11" s="14">
        <v>58</v>
      </c>
      <c r="O11" s="14"/>
      <c r="P11" s="14"/>
      <c r="Q11" s="14">
        <v>58</v>
      </c>
      <c r="R11" s="14">
        <v>58</v>
      </c>
      <c r="S11" s="14">
        <v>58</v>
      </c>
      <c r="T11" s="14"/>
      <c r="U11" s="14"/>
      <c r="V11" s="14"/>
      <c r="W11" s="14"/>
      <c r="X11" s="14">
        <v>58</v>
      </c>
      <c r="Y11" s="14"/>
      <c r="Z11" s="14">
        <v>58</v>
      </c>
      <c r="AA11" s="14">
        <v>58</v>
      </c>
      <c r="AB11" s="14">
        <v>58</v>
      </c>
      <c r="AC11" s="14">
        <v>58</v>
      </c>
      <c r="AD11" s="14"/>
      <c r="AE11" s="14"/>
      <c r="AF11" s="14">
        <v>58</v>
      </c>
      <c r="AG11" s="26">
        <v>18</v>
      </c>
    </row>
    <row r="12" spans="1:33" ht="15.75" x14ac:dyDescent="0.25">
      <c r="A12" s="5" t="s">
        <v>11</v>
      </c>
      <c r="B12" s="14"/>
      <c r="C12" s="14"/>
      <c r="D12" s="14">
        <v>122</v>
      </c>
      <c r="E12" s="14">
        <v>122</v>
      </c>
      <c r="F12" s="14">
        <v>122</v>
      </c>
      <c r="G12" s="14">
        <v>122</v>
      </c>
      <c r="H12" s="14"/>
      <c r="I12" s="14"/>
      <c r="J12" s="14">
        <v>122</v>
      </c>
      <c r="K12" s="14">
        <v>122</v>
      </c>
      <c r="L12" s="14"/>
      <c r="M12" s="14"/>
      <c r="N12" s="14">
        <v>141</v>
      </c>
      <c r="O12" s="14">
        <v>122</v>
      </c>
      <c r="P12" s="14">
        <v>122</v>
      </c>
      <c r="Q12" s="14"/>
      <c r="R12" s="14"/>
      <c r="S12" s="14">
        <v>122</v>
      </c>
      <c r="T12" s="14">
        <v>122</v>
      </c>
      <c r="U12" s="14">
        <v>122</v>
      </c>
      <c r="V12" s="14"/>
      <c r="W12" s="14"/>
      <c r="X12" s="14"/>
      <c r="Y12" s="14">
        <v>141</v>
      </c>
      <c r="Z12" s="14">
        <v>122</v>
      </c>
      <c r="AA12" s="14"/>
      <c r="AB12" s="14"/>
      <c r="AC12" s="14">
        <v>122</v>
      </c>
      <c r="AD12" s="14">
        <v>122</v>
      </c>
      <c r="AE12" s="14"/>
      <c r="AF12" s="14">
        <v>141</v>
      </c>
      <c r="AG12" s="26">
        <v>17</v>
      </c>
    </row>
    <row r="13" spans="1:33" ht="15.75" x14ac:dyDescent="0.25">
      <c r="A13" s="5" t="s">
        <v>12</v>
      </c>
      <c r="B13" s="14"/>
      <c r="C13" s="14">
        <v>38</v>
      </c>
      <c r="D13" s="14">
        <v>38</v>
      </c>
      <c r="E13" s="14">
        <v>38</v>
      </c>
      <c r="F13" s="14">
        <v>38</v>
      </c>
      <c r="G13" s="14"/>
      <c r="H13" s="14"/>
      <c r="I13" s="14">
        <v>38</v>
      </c>
      <c r="J13" s="14">
        <v>38</v>
      </c>
      <c r="K13" s="14">
        <v>38</v>
      </c>
      <c r="L13" s="14"/>
      <c r="M13" s="14"/>
      <c r="N13" s="14">
        <v>38</v>
      </c>
      <c r="O13" s="14">
        <v>38</v>
      </c>
      <c r="P13" s="14">
        <v>38</v>
      </c>
      <c r="Q13" s="14"/>
      <c r="R13" s="14"/>
      <c r="S13" s="14">
        <v>38</v>
      </c>
      <c r="T13" s="14">
        <v>38</v>
      </c>
      <c r="U13" s="14">
        <v>38</v>
      </c>
      <c r="V13" s="14"/>
      <c r="W13" s="14"/>
      <c r="X13" s="14">
        <v>38</v>
      </c>
      <c r="Y13" s="14">
        <v>38</v>
      </c>
      <c r="Z13" s="14">
        <v>38</v>
      </c>
      <c r="AA13" s="14"/>
      <c r="AB13" s="14"/>
      <c r="AC13" s="14">
        <v>38</v>
      </c>
      <c r="AD13" s="14">
        <v>38</v>
      </c>
      <c r="AE13" s="14">
        <v>38</v>
      </c>
      <c r="AF13" s="14"/>
      <c r="AG13" s="26">
        <v>19</v>
      </c>
    </row>
    <row r="14" spans="1:33" ht="15.75" x14ac:dyDescent="0.25">
      <c r="A14" s="5" t="s">
        <v>13</v>
      </c>
      <c r="B14" s="14">
        <v>29</v>
      </c>
      <c r="C14" s="14">
        <v>29</v>
      </c>
      <c r="D14" s="14">
        <v>29</v>
      </c>
      <c r="E14" s="14"/>
      <c r="F14" s="14"/>
      <c r="G14" s="14"/>
      <c r="H14" s="14"/>
      <c r="I14" s="14"/>
      <c r="J14" s="14"/>
      <c r="K14" s="14">
        <v>29</v>
      </c>
      <c r="L14" s="14">
        <v>29</v>
      </c>
      <c r="M14" s="14">
        <v>29</v>
      </c>
      <c r="N14" s="14">
        <v>29</v>
      </c>
      <c r="O14" s="14"/>
      <c r="P14" s="14">
        <v>29</v>
      </c>
      <c r="Q14" s="14">
        <v>29</v>
      </c>
      <c r="R14" s="14">
        <v>29</v>
      </c>
      <c r="S14" s="14"/>
      <c r="T14" s="14"/>
      <c r="U14" s="14">
        <v>29</v>
      </c>
      <c r="V14" s="14">
        <v>29</v>
      </c>
      <c r="W14" s="14"/>
      <c r="X14" s="14"/>
      <c r="Y14" s="14">
        <v>29</v>
      </c>
      <c r="Z14" s="14">
        <v>29</v>
      </c>
      <c r="AA14" s="14">
        <v>29</v>
      </c>
      <c r="AB14" s="14">
        <v>29</v>
      </c>
      <c r="AC14" s="14"/>
      <c r="AD14" s="14"/>
      <c r="AE14" s="14">
        <v>29</v>
      </c>
      <c r="AF14" s="14">
        <v>29</v>
      </c>
      <c r="AG14" s="26">
        <v>18</v>
      </c>
    </row>
    <row r="15" spans="1:33" ht="15.75" x14ac:dyDescent="0.25">
      <c r="A15" s="5" t="s">
        <v>14</v>
      </c>
      <c r="B15" s="14">
        <v>38</v>
      </c>
      <c r="C15" s="14">
        <v>198</v>
      </c>
      <c r="D15" s="14">
        <v>198</v>
      </c>
      <c r="E15" s="14"/>
      <c r="F15" s="14"/>
      <c r="G15" s="14">
        <v>38</v>
      </c>
      <c r="H15" s="14">
        <v>38</v>
      </c>
      <c r="I15" s="14">
        <v>198</v>
      </c>
      <c r="J15" s="14"/>
      <c r="K15" s="14"/>
      <c r="L15" s="14">
        <v>38</v>
      </c>
      <c r="M15" s="14">
        <v>38</v>
      </c>
      <c r="N15" s="14">
        <v>198</v>
      </c>
      <c r="O15" s="14"/>
      <c r="P15" s="14"/>
      <c r="Q15" s="14">
        <v>38</v>
      </c>
      <c r="R15" s="14">
        <v>38</v>
      </c>
      <c r="S15" s="14"/>
      <c r="T15" s="14"/>
      <c r="U15" s="14"/>
      <c r="V15" s="14">
        <v>38</v>
      </c>
      <c r="W15" s="14">
        <v>38</v>
      </c>
      <c r="X15" s="14">
        <v>198</v>
      </c>
      <c r="Y15" s="14"/>
      <c r="Z15" s="14">
        <v>198</v>
      </c>
      <c r="AA15" s="14">
        <v>38</v>
      </c>
      <c r="AB15" s="14">
        <v>38</v>
      </c>
      <c r="AC15" s="14">
        <v>198</v>
      </c>
      <c r="AD15" s="14"/>
      <c r="AE15" s="14"/>
      <c r="AF15" s="14">
        <v>38</v>
      </c>
      <c r="AG15" s="26">
        <v>19</v>
      </c>
    </row>
    <row r="16" spans="1:33" ht="15.75" x14ac:dyDescent="0.25">
      <c r="A16" s="19" t="s">
        <v>15</v>
      </c>
      <c r="B16" s="13"/>
      <c r="C16" s="13"/>
      <c r="D16" s="13"/>
      <c r="E16" s="13"/>
      <c r="F16" s="13"/>
      <c r="G16" s="13"/>
      <c r="H16" s="13">
        <v>198</v>
      </c>
      <c r="I16" s="13"/>
      <c r="J16" s="13"/>
      <c r="K16" s="13"/>
      <c r="L16" s="13"/>
      <c r="M16" s="13">
        <v>198</v>
      </c>
      <c r="N16" s="13"/>
      <c r="O16" s="13"/>
      <c r="P16" s="13"/>
      <c r="Q16" s="13"/>
      <c r="R16" s="13">
        <v>198</v>
      </c>
      <c r="S16" s="13"/>
      <c r="T16" s="13"/>
      <c r="U16" s="13">
        <v>198</v>
      </c>
      <c r="V16" s="13">
        <v>198</v>
      </c>
      <c r="W16" s="13">
        <v>198</v>
      </c>
      <c r="X16" s="13"/>
      <c r="Y16" s="13"/>
      <c r="Z16" s="13"/>
      <c r="AA16" s="13"/>
      <c r="AB16" s="13"/>
      <c r="AC16" s="13"/>
      <c r="AD16" s="13"/>
      <c r="AE16" s="13">
        <v>198</v>
      </c>
      <c r="AF16" s="13"/>
      <c r="AG16" s="26">
        <v>7</v>
      </c>
    </row>
    <row r="17" spans="1:33" ht="15.75" x14ac:dyDescent="0.25">
      <c r="A17" s="5" t="s">
        <v>16</v>
      </c>
      <c r="B17" s="14"/>
      <c r="C17" s="14"/>
      <c r="D17" s="14"/>
      <c r="E17" s="14">
        <v>63</v>
      </c>
      <c r="F17" s="14">
        <v>63</v>
      </c>
      <c r="G17" s="14"/>
      <c r="H17" s="14">
        <v>63</v>
      </c>
      <c r="I17" s="14">
        <v>63</v>
      </c>
      <c r="J17" s="14"/>
      <c r="K17" s="14"/>
      <c r="L17" s="14">
        <v>63</v>
      </c>
      <c r="M17" s="14"/>
      <c r="N17" s="14"/>
      <c r="O17" s="14">
        <v>63</v>
      </c>
      <c r="P17" s="14">
        <v>63</v>
      </c>
      <c r="Q17" s="14">
        <v>63</v>
      </c>
      <c r="R17" s="14"/>
      <c r="S17" s="14"/>
      <c r="T17" s="14">
        <v>63</v>
      </c>
      <c r="U17" s="14">
        <v>63</v>
      </c>
      <c r="V17" s="14">
        <v>63</v>
      </c>
      <c r="W17" s="14"/>
      <c r="X17" s="14"/>
      <c r="Y17" s="14">
        <v>63</v>
      </c>
      <c r="Z17" s="14">
        <v>63</v>
      </c>
      <c r="AA17" s="14">
        <v>63</v>
      </c>
      <c r="AB17" s="14"/>
      <c r="AC17" s="14"/>
      <c r="AD17" s="14">
        <v>63</v>
      </c>
      <c r="AE17" s="14">
        <v>63</v>
      </c>
      <c r="AF17" s="14">
        <v>63</v>
      </c>
      <c r="AG17" s="26">
        <v>17</v>
      </c>
    </row>
    <row r="18" spans="1:33" ht="15.75" x14ac:dyDescent="0.25">
      <c r="A18" s="5" t="s">
        <v>17</v>
      </c>
      <c r="B18" s="14">
        <v>122</v>
      </c>
      <c r="C18" s="14"/>
      <c r="D18" s="14"/>
      <c r="E18" s="14">
        <v>29</v>
      </c>
      <c r="F18" s="14">
        <v>29</v>
      </c>
      <c r="G18" s="14">
        <v>29</v>
      </c>
      <c r="H18" s="14"/>
      <c r="I18" s="14">
        <v>29</v>
      </c>
      <c r="J18" s="14">
        <v>29</v>
      </c>
      <c r="K18" s="14"/>
      <c r="L18" s="14"/>
      <c r="M18" s="14">
        <v>122</v>
      </c>
      <c r="N18" s="14">
        <v>122</v>
      </c>
      <c r="O18" s="14">
        <v>29</v>
      </c>
      <c r="P18" s="14"/>
      <c r="Q18" s="14"/>
      <c r="R18" s="14">
        <v>122</v>
      </c>
      <c r="S18" s="14">
        <v>29</v>
      </c>
      <c r="T18" s="14">
        <v>29</v>
      </c>
      <c r="U18" s="14"/>
      <c r="V18" s="14"/>
      <c r="W18" s="14">
        <v>122</v>
      </c>
      <c r="X18" s="14">
        <v>122</v>
      </c>
      <c r="Y18" s="14">
        <v>122</v>
      </c>
      <c r="Z18" s="14"/>
      <c r="AA18" s="14"/>
      <c r="AB18" s="14"/>
      <c r="AC18" s="14">
        <v>29</v>
      </c>
      <c r="AD18" s="14">
        <v>29</v>
      </c>
      <c r="AE18" s="14"/>
      <c r="AF18" s="14"/>
      <c r="AG18" s="26">
        <v>17</v>
      </c>
    </row>
    <row r="19" spans="1:33" ht="15.75" x14ac:dyDescent="0.25">
      <c r="A19" s="6" t="s">
        <v>18</v>
      </c>
      <c r="B19" s="18">
        <v>198</v>
      </c>
      <c r="C19" s="18"/>
      <c r="D19" s="18">
        <v>3</v>
      </c>
      <c r="E19" s="18">
        <v>198</v>
      </c>
      <c r="F19" s="18"/>
      <c r="G19" s="18"/>
      <c r="H19" s="18">
        <v>3</v>
      </c>
      <c r="I19" s="18">
        <v>3</v>
      </c>
      <c r="J19" s="18">
        <v>198</v>
      </c>
      <c r="K19" s="18"/>
      <c r="L19" s="18"/>
      <c r="M19" s="18">
        <v>3</v>
      </c>
      <c r="N19" s="18">
        <v>3</v>
      </c>
      <c r="O19" s="18">
        <v>198</v>
      </c>
      <c r="P19" s="18"/>
      <c r="Q19" s="18">
        <v>3</v>
      </c>
      <c r="R19" s="18">
        <v>3</v>
      </c>
      <c r="S19" s="18"/>
      <c r="T19" s="18"/>
      <c r="U19" s="18"/>
      <c r="V19" s="18"/>
      <c r="W19" s="18">
        <v>3</v>
      </c>
      <c r="X19" s="18">
        <v>3</v>
      </c>
      <c r="Y19" s="18">
        <v>198</v>
      </c>
      <c r="Z19" s="18"/>
      <c r="AA19" s="18"/>
      <c r="AB19" s="18">
        <v>3</v>
      </c>
      <c r="AC19" s="18">
        <v>3</v>
      </c>
      <c r="AD19" s="18">
        <v>198</v>
      </c>
      <c r="AE19" s="18"/>
      <c r="AF19" s="18"/>
      <c r="AG19" s="26">
        <v>17</v>
      </c>
    </row>
    <row r="20" spans="1:33" ht="15.75" x14ac:dyDescent="0.25">
      <c r="A20" s="6" t="s">
        <v>19</v>
      </c>
      <c r="B20" s="18"/>
      <c r="C20" s="18"/>
      <c r="D20" s="18"/>
      <c r="E20" s="18">
        <v>58</v>
      </c>
      <c r="F20" s="18">
        <v>198</v>
      </c>
      <c r="G20" s="18">
        <v>198</v>
      </c>
      <c r="H20" s="18"/>
      <c r="I20" s="18"/>
      <c r="J20" s="18">
        <v>58</v>
      </c>
      <c r="K20" s="18">
        <v>198</v>
      </c>
      <c r="L20" s="18">
        <v>198</v>
      </c>
      <c r="M20" s="18"/>
      <c r="N20" s="18"/>
      <c r="O20" s="18">
        <v>58</v>
      </c>
      <c r="P20" s="18">
        <v>198</v>
      </c>
      <c r="Q20" s="18">
        <v>198</v>
      </c>
      <c r="R20" s="18"/>
      <c r="S20" s="18"/>
      <c r="T20" s="18">
        <v>58</v>
      </c>
      <c r="U20" s="18">
        <v>58</v>
      </c>
      <c r="V20" s="18">
        <v>58</v>
      </c>
      <c r="W20" s="18">
        <v>58</v>
      </c>
      <c r="X20" s="18"/>
      <c r="Y20" s="18"/>
      <c r="Z20" s="18"/>
      <c r="AA20" s="18">
        <v>198</v>
      </c>
      <c r="AB20" s="18">
        <v>198</v>
      </c>
      <c r="AC20" s="18"/>
      <c r="AD20" s="18">
        <v>58</v>
      </c>
      <c r="AE20" s="18">
        <v>58</v>
      </c>
      <c r="AF20" s="18">
        <v>198</v>
      </c>
      <c r="AG20" s="27">
        <v>18</v>
      </c>
    </row>
    <row r="21" spans="1:33" ht="15.75" x14ac:dyDescent="0.25">
      <c r="A21" s="22" t="s">
        <v>20</v>
      </c>
      <c r="B21" s="23">
        <v>9</v>
      </c>
      <c r="C21" s="23">
        <v>9</v>
      </c>
      <c r="D21" s="23">
        <v>9</v>
      </c>
      <c r="E21" s="23">
        <v>9</v>
      </c>
      <c r="F21" s="23">
        <v>9</v>
      </c>
      <c r="G21" s="23">
        <v>9</v>
      </c>
      <c r="H21" s="23">
        <v>9</v>
      </c>
      <c r="I21" s="23">
        <v>9</v>
      </c>
      <c r="J21" s="23">
        <v>9</v>
      </c>
      <c r="K21" s="23">
        <v>9</v>
      </c>
      <c r="L21" s="23">
        <v>9</v>
      </c>
      <c r="M21" s="23">
        <v>9</v>
      </c>
      <c r="N21" s="23">
        <v>9</v>
      </c>
      <c r="O21" s="23">
        <v>9</v>
      </c>
      <c r="P21" s="23">
        <v>9</v>
      </c>
      <c r="Q21" s="23">
        <v>9</v>
      </c>
      <c r="R21" s="23">
        <v>9</v>
      </c>
      <c r="S21" s="23">
        <v>9</v>
      </c>
      <c r="T21" s="23">
        <v>9</v>
      </c>
      <c r="U21" s="23">
        <v>9</v>
      </c>
      <c r="V21" s="23">
        <v>9</v>
      </c>
      <c r="W21" s="23">
        <v>9</v>
      </c>
      <c r="X21" s="23">
        <v>9</v>
      </c>
      <c r="Y21" s="23">
        <v>9</v>
      </c>
      <c r="Z21" s="23">
        <v>9</v>
      </c>
      <c r="AA21" s="23">
        <v>9</v>
      </c>
      <c r="AB21" s="23">
        <v>9</v>
      </c>
      <c r="AC21" s="23">
        <v>9</v>
      </c>
      <c r="AD21" s="23">
        <v>9</v>
      </c>
      <c r="AE21" s="23">
        <v>9</v>
      </c>
      <c r="AF21" s="23">
        <v>9</v>
      </c>
      <c r="AG21" s="24">
        <v>279</v>
      </c>
    </row>
    <row r="23" spans="1:33" x14ac:dyDescent="0.25">
      <c r="A23" s="21"/>
      <c r="B23" s="11">
        <v>19</v>
      </c>
      <c r="C23" s="11">
        <v>63</v>
      </c>
      <c r="D23" s="11">
        <v>141</v>
      </c>
      <c r="E23" s="11">
        <v>122</v>
      </c>
      <c r="F23" s="11">
        <v>3</v>
      </c>
      <c r="G23" s="11">
        <v>29</v>
      </c>
      <c r="H23" s="10">
        <v>38</v>
      </c>
      <c r="I23" s="16">
        <v>58</v>
      </c>
      <c r="J23" s="16">
        <v>198</v>
      </c>
      <c r="K23" s="20" t="s">
        <v>2</v>
      </c>
    </row>
    <row r="24" spans="1:33" x14ac:dyDescent="0.25">
      <c r="A24" s="12" t="s">
        <v>3</v>
      </c>
      <c r="B24" s="11">
        <v>5</v>
      </c>
      <c r="C24" s="11">
        <v>2</v>
      </c>
      <c r="D24" s="11" t="s">
        <v>24</v>
      </c>
      <c r="E24" s="11" t="s">
        <v>24</v>
      </c>
      <c r="F24" s="11" t="s">
        <v>24</v>
      </c>
      <c r="G24" s="11" t="s">
        <v>24</v>
      </c>
      <c r="H24" s="11" t="s">
        <v>24</v>
      </c>
      <c r="I24" s="11" t="s">
        <v>24</v>
      </c>
      <c r="J24" s="11" t="s">
        <v>24</v>
      </c>
      <c r="K24" s="20">
        <v>7</v>
      </c>
    </row>
    <row r="25" spans="1:33" x14ac:dyDescent="0.25">
      <c r="A25" s="12" t="s">
        <v>4</v>
      </c>
      <c r="B25" s="11">
        <v>12</v>
      </c>
      <c r="C25" s="11">
        <v>3</v>
      </c>
      <c r="D25" s="11" t="s">
        <v>24</v>
      </c>
      <c r="E25" s="11" t="s">
        <v>24</v>
      </c>
      <c r="F25" s="11" t="s">
        <v>24</v>
      </c>
      <c r="G25" s="11" t="s">
        <v>24</v>
      </c>
      <c r="H25" s="11" t="s">
        <v>24</v>
      </c>
      <c r="I25" s="11" t="s">
        <v>24</v>
      </c>
      <c r="J25" s="11" t="s">
        <v>24</v>
      </c>
      <c r="K25" s="20">
        <v>15</v>
      </c>
    </row>
    <row r="26" spans="1:33" x14ac:dyDescent="0.25">
      <c r="A26" s="12" t="s">
        <v>5</v>
      </c>
      <c r="B26" s="11">
        <v>14</v>
      </c>
      <c r="C26" s="11" t="s">
        <v>24</v>
      </c>
      <c r="D26" s="11" t="s">
        <v>24</v>
      </c>
      <c r="E26" s="11" t="s">
        <v>24</v>
      </c>
      <c r="F26" s="11" t="s">
        <v>24</v>
      </c>
      <c r="G26" s="11">
        <v>3</v>
      </c>
      <c r="H26" s="11" t="s">
        <v>24</v>
      </c>
      <c r="I26" s="11" t="s">
        <v>24</v>
      </c>
      <c r="J26" s="11" t="s">
        <v>24</v>
      </c>
      <c r="K26" s="20">
        <v>17</v>
      </c>
    </row>
    <row r="27" spans="1:33" x14ac:dyDescent="0.25">
      <c r="A27" s="12" t="s">
        <v>6</v>
      </c>
      <c r="B27" s="11" t="s">
        <v>24</v>
      </c>
      <c r="C27" s="11" t="s">
        <v>24</v>
      </c>
      <c r="D27" s="11">
        <v>14</v>
      </c>
      <c r="E27" s="11" t="s">
        <v>24</v>
      </c>
      <c r="F27" s="11" t="s">
        <v>24</v>
      </c>
      <c r="G27" s="11" t="s">
        <v>24</v>
      </c>
      <c r="H27" s="11" t="s">
        <v>24</v>
      </c>
      <c r="I27" s="11" t="s">
        <v>24</v>
      </c>
      <c r="J27" s="11">
        <v>2</v>
      </c>
      <c r="K27" s="20">
        <v>16</v>
      </c>
    </row>
    <row r="28" spans="1:33" x14ac:dyDescent="0.25">
      <c r="A28" s="12" t="s">
        <v>7</v>
      </c>
      <c r="B28" s="11" t="s">
        <v>24</v>
      </c>
      <c r="C28" s="11" t="s">
        <v>24</v>
      </c>
      <c r="D28" s="11">
        <v>14</v>
      </c>
      <c r="E28" s="11" t="s">
        <v>24</v>
      </c>
      <c r="F28" s="11" t="s">
        <v>24</v>
      </c>
      <c r="G28" s="11" t="s">
        <v>24</v>
      </c>
      <c r="H28" s="11" t="s">
        <v>24</v>
      </c>
      <c r="I28" s="11">
        <v>4</v>
      </c>
      <c r="J28" s="11" t="s">
        <v>24</v>
      </c>
      <c r="K28" s="20">
        <v>18</v>
      </c>
    </row>
    <row r="29" spans="1:33" x14ac:dyDescent="0.25">
      <c r="A29" s="12" t="s">
        <v>8</v>
      </c>
      <c r="B29" s="11" t="s">
        <v>24</v>
      </c>
      <c r="C29" s="11">
        <v>9</v>
      </c>
      <c r="D29" s="11" t="s">
        <v>24</v>
      </c>
      <c r="E29" s="11">
        <v>10</v>
      </c>
      <c r="F29" s="11" t="s">
        <v>24</v>
      </c>
      <c r="G29" s="11" t="s">
        <v>24</v>
      </c>
      <c r="H29" s="11" t="s">
        <v>24</v>
      </c>
      <c r="I29" s="11" t="s">
        <v>24</v>
      </c>
      <c r="J29" s="11" t="s">
        <v>24</v>
      </c>
      <c r="K29" s="20">
        <v>19</v>
      </c>
    </row>
    <row r="30" spans="1:33" x14ac:dyDescent="0.25">
      <c r="A30" s="12" t="s">
        <v>9</v>
      </c>
      <c r="B30" s="11" t="s">
        <v>24</v>
      </c>
      <c r="C30" s="11" t="s">
        <v>24</v>
      </c>
      <c r="D30" s="11" t="s">
        <v>24</v>
      </c>
      <c r="E30" s="11" t="s">
        <v>24</v>
      </c>
      <c r="F30" s="11">
        <v>20</v>
      </c>
      <c r="G30" s="11" t="s">
        <v>24</v>
      </c>
      <c r="H30" s="11" t="s">
        <v>24</v>
      </c>
      <c r="I30" s="11" t="s">
        <v>24</v>
      </c>
      <c r="J30" s="11" t="s">
        <v>24</v>
      </c>
      <c r="K30" s="20">
        <v>20</v>
      </c>
    </row>
    <row r="31" spans="1:33" x14ac:dyDescent="0.25">
      <c r="A31" s="12" t="s">
        <v>10</v>
      </c>
      <c r="B31" s="11" t="s">
        <v>24</v>
      </c>
      <c r="C31" s="11" t="s">
        <v>24</v>
      </c>
      <c r="D31" s="11" t="s">
        <v>24</v>
      </c>
      <c r="E31" s="11" t="s">
        <v>24</v>
      </c>
      <c r="F31" s="11" t="s">
        <v>24</v>
      </c>
      <c r="G31" s="11" t="s">
        <v>24</v>
      </c>
      <c r="H31" s="11" t="s">
        <v>24</v>
      </c>
      <c r="I31" s="11">
        <v>18</v>
      </c>
      <c r="J31" s="11" t="s">
        <v>24</v>
      </c>
      <c r="K31" s="20">
        <v>18</v>
      </c>
    </row>
    <row r="32" spans="1:33" x14ac:dyDescent="0.25">
      <c r="A32" s="12" t="s">
        <v>11</v>
      </c>
      <c r="B32" s="11" t="s">
        <v>24</v>
      </c>
      <c r="C32" s="11" t="s">
        <v>24</v>
      </c>
      <c r="D32" s="11">
        <v>3</v>
      </c>
      <c r="E32" s="11">
        <v>14</v>
      </c>
      <c r="F32" s="11" t="s">
        <v>24</v>
      </c>
      <c r="G32" s="11" t="s">
        <v>24</v>
      </c>
      <c r="H32" s="11" t="s">
        <v>24</v>
      </c>
      <c r="I32" s="11" t="s">
        <v>24</v>
      </c>
      <c r="J32" s="11" t="s">
        <v>24</v>
      </c>
      <c r="K32" s="20">
        <v>17</v>
      </c>
    </row>
    <row r="33" spans="1:11" x14ac:dyDescent="0.25">
      <c r="A33" s="12" t="s">
        <v>12</v>
      </c>
      <c r="B33" s="11" t="s">
        <v>24</v>
      </c>
      <c r="C33" s="11" t="s">
        <v>24</v>
      </c>
      <c r="D33" s="11" t="s">
        <v>24</v>
      </c>
      <c r="E33" s="11" t="s">
        <v>24</v>
      </c>
      <c r="F33" s="11" t="s">
        <v>24</v>
      </c>
      <c r="G33" s="11" t="s">
        <v>24</v>
      </c>
      <c r="H33" s="11">
        <v>19</v>
      </c>
      <c r="I33" s="11" t="s">
        <v>24</v>
      </c>
      <c r="J33" s="11" t="s">
        <v>24</v>
      </c>
      <c r="K33" s="20">
        <v>19</v>
      </c>
    </row>
    <row r="34" spans="1:11" x14ac:dyDescent="0.25">
      <c r="A34" s="12" t="s">
        <v>13</v>
      </c>
      <c r="B34" s="11" t="s">
        <v>24</v>
      </c>
      <c r="C34" s="11" t="s">
        <v>24</v>
      </c>
      <c r="D34" s="11" t="s">
        <v>24</v>
      </c>
      <c r="E34" s="11" t="s">
        <v>24</v>
      </c>
      <c r="F34" s="11" t="s">
        <v>24</v>
      </c>
      <c r="G34" s="11">
        <v>18</v>
      </c>
      <c r="H34" s="11" t="s">
        <v>24</v>
      </c>
      <c r="I34" s="11" t="s">
        <v>24</v>
      </c>
      <c r="J34" s="11" t="s">
        <v>24</v>
      </c>
      <c r="K34" s="20">
        <v>18</v>
      </c>
    </row>
    <row r="35" spans="1:11" x14ac:dyDescent="0.25">
      <c r="A35" s="12" t="s">
        <v>14</v>
      </c>
      <c r="B35" s="11" t="s">
        <v>24</v>
      </c>
      <c r="C35" s="11" t="s">
        <v>24</v>
      </c>
      <c r="D35" s="11" t="s">
        <v>24</v>
      </c>
      <c r="E35" s="11" t="s">
        <v>24</v>
      </c>
      <c r="F35" s="11" t="s">
        <v>24</v>
      </c>
      <c r="G35" s="11" t="s">
        <v>24</v>
      </c>
      <c r="H35" s="11">
        <v>12</v>
      </c>
      <c r="I35" s="11" t="s">
        <v>24</v>
      </c>
      <c r="J35" s="11">
        <v>7</v>
      </c>
      <c r="K35" s="20">
        <v>19</v>
      </c>
    </row>
    <row r="36" spans="1:11" x14ac:dyDescent="0.25">
      <c r="A36" s="12" t="s">
        <v>15</v>
      </c>
      <c r="B36" s="11" t="s">
        <v>24</v>
      </c>
      <c r="C36" s="11" t="s">
        <v>24</v>
      </c>
      <c r="D36" s="11" t="s">
        <v>24</v>
      </c>
      <c r="E36" s="11" t="s">
        <v>24</v>
      </c>
      <c r="F36" s="11" t="s">
        <v>24</v>
      </c>
      <c r="G36" s="11" t="s">
        <v>24</v>
      </c>
      <c r="H36" s="11" t="s">
        <v>24</v>
      </c>
      <c r="I36" s="11" t="s">
        <v>24</v>
      </c>
      <c r="J36" s="11">
        <v>7</v>
      </c>
      <c r="K36" s="20">
        <v>7</v>
      </c>
    </row>
    <row r="37" spans="1:11" x14ac:dyDescent="0.25">
      <c r="A37" s="12" t="s">
        <v>16</v>
      </c>
      <c r="B37" s="11" t="s">
        <v>24</v>
      </c>
      <c r="C37" s="11">
        <v>17</v>
      </c>
      <c r="D37" s="11" t="s">
        <v>24</v>
      </c>
      <c r="E37" s="11" t="s">
        <v>24</v>
      </c>
      <c r="F37" s="11" t="s">
        <v>24</v>
      </c>
      <c r="G37" s="11" t="s">
        <v>24</v>
      </c>
      <c r="H37" s="11" t="s">
        <v>24</v>
      </c>
      <c r="I37" s="11" t="s">
        <v>24</v>
      </c>
      <c r="J37" s="11" t="s">
        <v>24</v>
      </c>
      <c r="K37" s="20">
        <v>17</v>
      </c>
    </row>
    <row r="38" spans="1:11" x14ac:dyDescent="0.25">
      <c r="A38" s="12" t="s">
        <v>17</v>
      </c>
      <c r="B38" s="11" t="s">
        <v>24</v>
      </c>
      <c r="C38" s="11" t="s">
        <v>24</v>
      </c>
      <c r="D38" s="11" t="s">
        <v>24</v>
      </c>
      <c r="E38" s="11">
        <v>7</v>
      </c>
      <c r="F38" s="11" t="s">
        <v>24</v>
      </c>
      <c r="G38" s="11">
        <v>10</v>
      </c>
      <c r="H38" s="11" t="s">
        <v>24</v>
      </c>
      <c r="I38" s="11" t="s">
        <v>24</v>
      </c>
      <c r="J38" s="11" t="s">
        <v>24</v>
      </c>
      <c r="K38" s="20">
        <v>17</v>
      </c>
    </row>
    <row r="39" spans="1:11" x14ac:dyDescent="0.25">
      <c r="A39" s="12" t="s">
        <v>18</v>
      </c>
      <c r="B39" s="11" t="s">
        <v>24</v>
      </c>
      <c r="C39" s="11" t="s">
        <v>24</v>
      </c>
      <c r="D39" s="11" t="s">
        <v>24</v>
      </c>
      <c r="E39" s="11" t="s">
        <v>24</v>
      </c>
      <c r="F39" s="11">
        <v>11</v>
      </c>
      <c r="G39" s="11" t="s">
        <v>24</v>
      </c>
      <c r="H39" s="11" t="s">
        <v>24</v>
      </c>
      <c r="I39" s="11" t="s">
        <v>24</v>
      </c>
      <c r="J39" s="11">
        <v>6</v>
      </c>
      <c r="K39" s="20">
        <v>17</v>
      </c>
    </row>
    <row r="40" spans="1:11" x14ac:dyDescent="0.25">
      <c r="A40" s="12" t="s">
        <v>19</v>
      </c>
      <c r="B40" s="11" t="s">
        <v>24</v>
      </c>
      <c r="C40" s="11" t="s">
        <v>24</v>
      </c>
      <c r="D40" s="11" t="s">
        <v>24</v>
      </c>
      <c r="E40" s="11" t="s">
        <v>24</v>
      </c>
      <c r="F40" s="11" t="s">
        <v>24</v>
      </c>
      <c r="G40" s="11" t="s">
        <v>24</v>
      </c>
      <c r="H40" s="11" t="s">
        <v>24</v>
      </c>
      <c r="I40" s="11">
        <v>9</v>
      </c>
      <c r="J40" s="11">
        <v>9</v>
      </c>
      <c r="K40" s="20">
        <v>18</v>
      </c>
    </row>
    <row r="41" spans="1:11" ht="15.75" x14ac:dyDescent="0.25">
      <c r="A41" s="22" t="s">
        <v>20</v>
      </c>
      <c r="B41" s="20">
        <v>31</v>
      </c>
      <c r="C41" s="20">
        <v>31</v>
      </c>
      <c r="D41" s="20">
        <v>31</v>
      </c>
      <c r="E41" s="20">
        <v>31</v>
      </c>
      <c r="F41" s="20">
        <v>31</v>
      </c>
      <c r="G41" s="20">
        <v>31</v>
      </c>
      <c r="H41" s="20">
        <v>31</v>
      </c>
      <c r="I41" s="20">
        <v>31</v>
      </c>
      <c r="J41" s="20">
        <v>31</v>
      </c>
      <c r="K41" s="20">
        <v>279</v>
      </c>
    </row>
  </sheetData>
  <mergeCells count="8">
    <mergeCell ref="AD1:AG1"/>
    <mergeCell ref="U1:V1"/>
    <mergeCell ref="AA1:AC1"/>
    <mergeCell ref="E1:G1"/>
    <mergeCell ref="L1:N1"/>
    <mergeCell ref="H1:I1"/>
    <mergeCell ref="J1:K1"/>
    <mergeCell ref="S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DA63-D655-4242-BC46-41C896C57EFC}">
  <dimension ref="A3:G46"/>
  <sheetViews>
    <sheetView workbookViewId="0">
      <selection activeCell="D51" sqref="D51"/>
    </sheetView>
  </sheetViews>
  <sheetFormatPr defaultRowHeight="15" x14ac:dyDescent="0.25"/>
  <cols>
    <col min="1" max="1" width="8.42578125" customWidth="1"/>
    <col min="2" max="2" width="19.140625" customWidth="1"/>
    <col min="3" max="7" width="15.85546875" customWidth="1"/>
  </cols>
  <sheetData>
    <row r="3" spans="1:4" x14ac:dyDescent="0.25">
      <c r="A3" t="s">
        <v>67</v>
      </c>
    </row>
    <row r="4" spans="1:4" s="48" customFormat="1" ht="30" x14ac:dyDescent="0.25">
      <c r="A4" s="50" t="s">
        <v>70</v>
      </c>
      <c r="B4" s="50" t="s">
        <v>83</v>
      </c>
      <c r="C4" s="50" t="s">
        <v>84</v>
      </c>
      <c r="D4" s="50" t="s">
        <v>85</v>
      </c>
    </row>
    <row r="5" spans="1:4" x14ac:dyDescent="0.25">
      <c r="A5" s="30">
        <v>1</v>
      </c>
      <c r="B5" s="49" t="s">
        <v>35</v>
      </c>
      <c r="C5" s="30">
        <v>198</v>
      </c>
      <c r="D5" s="30" t="s">
        <v>62</v>
      </c>
    </row>
    <row r="6" spans="1:4" x14ac:dyDescent="0.25">
      <c r="A6" s="30">
        <v>2</v>
      </c>
      <c r="B6" s="30" t="s">
        <v>36</v>
      </c>
      <c r="C6" s="30">
        <v>63</v>
      </c>
      <c r="D6" s="30" t="s">
        <v>62</v>
      </c>
    </row>
    <row r="7" spans="1:4" x14ac:dyDescent="0.25">
      <c r="A7" s="30">
        <v>3</v>
      </c>
      <c r="B7" s="30" t="s">
        <v>37</v>
      </c>
      <c r="C7" s="30">
        <v>3</v>
      </c>
      <c r="D7" s="30" t="s">
        <v>62</v>
      </c>
    </row>
    <row r="8" spans="1:4" x14ac:dyDescent="0.25">
      <c r="A8" s="30">
        <v>4</v>
      </c>
      <c r="B8" s="30" t="s">
        <v>38</v>
      </c>
      <c r="C8" s="30">
        <v>29</v>
      </c>
      <c r="D8" s="30" t="s">
        <v>62</v>
      </c>
    </row>
    <row r="9" spans="1:4" x14ac:dyDescent="0.25">
      <c r="A9" s="30">
        <v>5</v>
      </c>
      <c r="B9" s="49" t="s">
        <v>61</v>
      </c>
      <c r="C9" s="30">
        <v>217</v>
      </c>
      <c r="D9" s="30" t="s">
        <v>63</v>
      </c>
    </row>
    <row r="11" spans="1:4" x14ac:dyDescent="0.25">
      <c r="A11" t="s">
        <v>68</v>
      </c>
    </row>
    <row r="12" spans="1:4" s="48" customFormat="1" ht="30.75" customHeight="1" x14ac:dyDescent="0.25">
      <c r="A12" s="50" t="s">
        <v>88</v>
      </c>
      <c r="B12" s="50" t="s">
        <v>86</v>
      </c>
      <c r="C12" s="50" t="s">
        <v>87</v>
      </c>
    </row>
    <row r="13" spans="1:4" ht="15.75" x14ac:dyDescent="0.25">
      <c r="A13" s="30">
        <v>1</v>
      </c>
      <c r="B13" s="43" t="s">
        <v>3</v>
      </c>
      <c r="C13" s="30" t="s">
        <v>65</v>
      </c>
    </row>
    <row r="14" spans="1:4" ht="15.75" x14ac:dyDescent="0.25">
      <c r="A14" s="30">
        <v>2</v>
      </c>
      <c r="B14" s="43" t="s">
        <v>4</v>
      </c>
      <c r="C14" s="30" t="s">
        <v>65</v>
      </c>
    </row>
    <row r="15" spans="1:4" ht="15.75" x14ac:dyDescent="0.25">
      <c r="A15" s="30">
        <v>3</v>
      </c>
      <c r="B15" s="43" t="s">
        <v>5</v>
      </c>
      <c r="C15" s="30" t="s">
        <v>65</v>
      </c>
    </row>
    <row r="16" spans="1:4" ht="15.75" x14ac:dyDescent="0.25">
      <c r="A16" s="30">
        <v>4</v>
      </c>
      <c r="B16" s="43" t="s">
        <v>6</v>
      </c>
      <c r="C16" s="30" t="s">
        <v>65</v>
      </c>
    </row>
    <row r="17" spans="1:4" ht="15.75" x14ac:dyDescent="0.25">
      <c r="A17" s="30">
        <v>5</v>
      </c>
      <c r="B17" s="44" t="s">
        <v>7</v>
      </c>
      <c r="C17" s="30" t="s">
        <v>65</v>
      </c>
    </row>
    <row r="18" spans="1:4" ht="15.75" x14ac:dyDescent="0.25">
      <c r="A18" s="30">
        <v>6</v>
      </c>
      <c r="B18" s="43" t="s">
        <v>8</v>
      </c>
      <c r="C18" s="30" t="s">
        <v>65</v>
      </c>
    </row>
    <row r="19" spans="1:4" ht="15.75" x14ac:dyDescent="0.25">
      <c r="A19" s="30">
        <v>7</v>
      </c>
      <c r="B19" s="43" t="s">
        <v>9</v>
      </c>
      <c r="C19" s="30" t="s">
        <v>65</v>
      </c>
    </row>
    <row r="20" spans="1:4" ht="15.75" x14ac:dyDescent="0.25">
      <c r="A20" s="30">
        <v>8</v>
      </c>
      <c r="B20" s="43" t="s">
        <v>10</v>
      </c>
      <c r="C20" s="30" t="s">
        <v>65</v>
      </c>
    </row>
    <row r="21" spans="1:4" ht="15.75" x14ac:dyDescent="0.25">
      <c r="A21" s="30">
        <v>9</v>
      </c>
      <c r="B21" s="43" t="s">
        <v>64</v>
      </c>
      <c r="C21" s="30" t="s">
        <v>66</v>
      </c>
    </row>
    <row r="23" spans="1:4" x14ac:dyDescent="0.25">
      <c r="A23" t="s">
        <v>69</v>
      </c>
    </row>
    <row r="24" spans="1:4" s="48" customFormat="1" ht="30" x14ac:dyDescent="0.25">
      <c r="A24" s="50" t="s">
        <v>89</v>
      </c>
      <c r="B24" s="50" t="s">
        <v>82</v>
      </c>
      <c r="C24" s="50" t="s">
        <v>71</v>
      </c>
      <c r="D24" s="50" t="s">
        <v>72</v>
      </c>
    </row>
    <row r="25" spans="1:4" x14ac:dyDescent="0.25">
      <c r="A25" s="30">
        <v>1</v>
      </c>
      <c r="B25" s="51">
        <v>45017</v>
      </c>
      <c r="C25" s="30">
        <v>1</v>
      </c>
      <c r="D25" s="30">
        <v>1</v>
      </c>
    </row>
    <row r="26" spans="1:4" x14ac:dyDescent="0.25">
      <c r="A26" s="30">
        <v>2</v>
      </c>
      <c r="B26" s="51">
        <v>45017</v>
      </c>
      <c r="C26" s="30">
        <v>2</v>
      </c>
      <c r="D26" s="30">
        <v>2</v>
      </c>
    </row>
    <row r="27" spans="1:4" x14ac:dyDescent="0.25">
      <c r="A27" s="30">
        <v>3</v>
      </c>
      <c r="B27" s="51">
        <v>45017</v>
      </c>
      <c r="C27" s="30">
        <v>3</v>
      </c>
      <c r="D27" s="30">
        <v>3</v>
      </c>
    </row>
    <row r="28" spans="1:4" x14ac:dyDescent="0.25">
      <c r="A28" s="30">
        <v>4</v>
      </c>
      <c r="B28" s="51">
        <v>45017</v>
      </c>
      <c r="C28" s="30">
        <v>4</v>
      </c>
      <c r="D28" s="30">
        <v>4</v>
      </c>
    </row>
    <row r="29" spans="1:4" x14ac:dyDescent="0.25">
      <c r="A29" s="30">
        <v>5</v>
      </c>
      <c r="B29" s="51">
        <v>45017</v>
      </c>
      <c r="C29" s="30">
        <v>4</v>
      </c>
      <c r="D29" s="30">
        <v>5</v>
      </c>
    </row>
    <row r="30" spans="1:4" x14ac:dyDescent="0.25">
      <c r="A30" s="30">
        <v>6</v>
      </c>
      <c r="B30" s="51">
        <v>45018</v>
      </c>
      <c r="C30" s="30">
        <v>1</v>
      </c>
      <c r="D30" s="30">
        <v>3</v>
      </c>
    </row>
    <row r="31" spans="1:4" x14ac:dyDescent="0.25">
      <c r="A31" s="30">
        <v>7</v>
      </c>
      <c r="B31" s="51">
        <v>45018</v>
      </c>
      <c r="C31" s="30">
        <v>1</v>
      </c>
      <c r="D31" s="30">
        <v>4</v>
      </c>
    </row>
    <row r="33" spans="1:7" x14ac:dyDescent="0.25">
      <c r="A33" t="s">
        <v>73</v>
      </c>
    </row>
    <row r="34" spans="1:7" s="48" customFormat="1" ht="30" customHeight="1" x14ac:dyDescent="0.25">
      <c r="A34" s="50" t="s">
        <v>90</v>
      </c>
      <c r="B34" s="50" t="s">
        <v>72</v>
      </c>
      <c r="C34" s="50" t="s">
        <v>76</v>
      </c>
      <c r="D34" s="50" t="s">
        <v>77</v>
      </c>
      <c r="E34" s="50" t="s">
        <v>71</v>
      </c>
      <c r="F34" s="50" t="s">
        <v>78</v>
      </c>
    </row>
    <row r="35" spans="1:7" x14ac:dyDescent="0.25">
      <c r="A35" s="30">
        <v>1</v>
      </c>
      <c r="B35" s="30">
        <v>1</v>
      </c>
      <c r="C35" s="30">
        <v>4</v>
      </c>
      <c r="D35" s="30">
        <v>23</v>
      </c>
      <c r="E35" s="30">
        <v>1</v>
      </c>
      <c r="F35" s="30">
        <v>10</v>
      </c>
    </row>
    <row r="36" spans="1:7" x14ac:dyDescent="0.25">
      <c r="A36" s="30">
        <v>2</v>
      </c>
      <c r="B36" s="30">
        <v>1</v>
      </c>
      <c r="C36" s="30">
        <v>4</v>
      </c>
      <c r="D36" s="30">
        <v>23</v>
      </c>
      <c r="E36" s="30">
        <v>2</v>
      </c>
      <c r="F36" s="30">
        <v>3</v>
      </c>
    </row>
    <row r="37" spans="1:7" x14ac:dyDescent="0.25">
      <c r="A37" s="30">
        <v>3</v>
      </c>
      <c r="B37" s="30">
        <v>2</v>
      </c>
      <c r="C37" s="30">
        <v>4</v>
      </c>
      <c r="D37" s="30">
        <v>23</v>
      </c>
      <c r="E37" s="30">
        <v>1</v>
      </c>
      <c r="F37" s="30">
        <v>20</v>
      </c>
    </row>
    <row r="38" spans="1:7" x14ac:dyDescent="0.25">
      <c r="A38" s="30">
        <v>4</v>
      </c>
      <c r="B38" s="30">
        <v>3</v>
      </c>
      <c r="C38" s="30">
        <v>4</v>
      </c>
      <c r="D38" s="30">
        <v>23</v>
      </c>
      <c r="E38" s="30">
        <v>3</v>
      </c>
      <c r="F38" s="30">
        <v>15</v>
      </c>
    </row>
    <row r="39" spans="1:7" x14ac:dyDescent="0.25">
      <c r="A39" s="30">
        <v>5</v>
      </c>
      <c r="B39" s="30">
        <v>1</v>
      </c>
      <c r="C39" s="30">
        <v>5</v>
      </c>
      <c r="D39" s="30">
        <v>23</v>
      </c>
      <c r="E39" s="30">
        <v>1</v>
      </c>
      <c r="F39" s="30">
        <v>15</v>
      </c>
    </row>
    <row r="41" spans="1:7" x14ac:dyDescent="0.25">
      <c r="A41" t="s">
        <v>74</v>
      </c>
    </row>
    <row r="42" spans="1:7" s="48" customFormat="1" ht="30" customHeight="1" x14ac:dyDescent="0.25">
      <c r="A42" s="50" t="s">
        <v>91</v>
      </c>
      <c r="B42" s="50" t="s">
        <v>75</v>
      </c>
      <c r="C42" s="50" t="s">
        <v>114</v>
      </c>
      <c r="D42" s="50" t="s">
        <v>119</v>
      </c>
      <c r="E42" s="50" t="s">
        <v>79</v>
      </c>
      <c r="F42" s="50" t="s">
        <v>80</v>
      </c>
      <c r="G42" s="50" t="s">
        <v>81</v>
      </c>
    </row>
    <row r="43" spans="1:7" x14ac:dyDescent="0.25">
      <c r="A43" s="30">
        <v>1</v>
      </c>
      <c r="B43" s="30">
        <v>2</v>
      </c>
      <c r="C43" s="30" t="s">
        <v>115</v>
      </c>
      <c r="D43" s="30" t="s">
        <v>123</v>
      </c>
      <c r="E43" s="30">
        <v>4800</v>
      </c>
      <c r="F43" s="30">
        <v>2</v>
      </c>
      <c r="G43" s="30">
        <f>E43/F43</f>
        <v>2400</v>
      </c>
    </row>
    <row r="44" spans="1:7" x14ac:dyDescent="0.25">
      <c r="A44" s="30">
        <v>2</v>
      </c>
      <c r="B44" s="30">
        <v>1</v>
      </c>
      <c r="C44" s="30" t="s">
        <v>116</v>
      </c>
      <c r="D44" s="30" t="s">
        <v>123</v>
      </c>
      <c r="E44" s="30">
        <v>2400</v>
      </c>
      <c r="F44" s="30">
        <v>1</v>
      </c>
      <c r="G44" s="30">
        <f t="shared" ref="G44:G45" si="0">E44/F44</f>
        <v>2400</v>
      </c>
    </row>
    <row r="45" spans="1:7" x14ac:dyDescent="0.25">
      <c r="A45" s="30">
        <v>3</v>
      </c>
      <c r="B45" s="30">
        <v>5</v>
      </c>
      <c r="C45" s="30" t="s">
        <v>117</v>
      </c>
      <c r="D45" s="30" t="s">
        <v>124</v>
      </c>
      <c r="E45" s="30">
        <v>9000</v>
      </c>
      <c r="F45" s="30">
        <v>3</v>
      </c>
      <c r="G45" s="30">
        <f t="shared" si="0"/>
        <v>3000</v>
      </c>
    </row>
    <row r="46" spans="1:7" x14ac:dyDescent="0.25">
      <c r="A46" s="30">
        <v>4</v>
      </c>
      <c r="B46" s="30">
        <v>3</v>
      </c>
      <c r="C46" s="30" t="s">
        <v>118</v>
      </c>
      <c r="D46" s="30" t="s">
        <v>125</v>
      </c>
      <c r="E46" s="30">
        <v>800</v>
      </c>
      <c r="F46" s="30">
        <v>2</v>
      </c>
      <c r="G46" s="30">
        <v>400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8C63D-B712-4063-A8B4-9248D999F9CE}">
  <dimension ref="A1:AH62"/>
  <sheetViews>
    <sheetView tabSelected="1" workbookViewId="0">
      <selection activeCell="Y42" sqref="Y42"/>
    </sheetView>
  </sheetViews>
  <sheetFormatPr defaultRowHeight="15" x14ac:dyDescent="0.25"/>
  <cols>
    <col min="1" max="1" width="19.7109375" customWidth="1"/>
    <col min="2" max="2" width="4.28515625" customWidth="1"/>
    <col min="3" max="3" width="9.140625" customWidth="1"/>
    <col min="4" max="4" width="4.28515625" customWidth="1"/>
    <col min="6" max="6" width="4.28515625" customWidth="1"/>
    <col min="8" max="8" width="4.28515625" customWidth="1"/>
    <col min="10" max="10" width="4.28515625" customWidth="1"/>
    <col min="12" max="12" width="4.28515625" customWidth="1"/>
    <col min="14" max="14" width="4.28515625" customWidth="1"/>
    <col min="16" max="16" width="4.28515625" customWidth="1"/>
    <col min="18" max="18" width="4.28515625" customWidth="1"/>
    <col min="20" max="20" width="4.28515625" customWidth="1"/>
  </cols>
  <sheetData>
    <row r="1" spans="1:34" ht="15.75" thickBot="1" x14ac:dyDescent="0.3">
      <c r="B1" s="29" t="s">
        <v>134</v>
      </c>
      <c r="C1" s="41">
        <v>45017</v>
      </c>
      <c r="D1" s="29" t="s">
        <v>28</v>
      </c>
      <c r="E1" s="41">
        <v>45199</v>
      </c>
      <c r="F1" s="29" t="s">
        <v>29</v>
      </c>
      <c r="G1" s="38">
        <v>6</v>
      </c>
      <c r="H1" s="42" t="s">
        <v>55</v>
      </c>
      <c r="I1" s="31"/>
      <c r="J1" s="29"/>
      <c r="K1" s="31"/>
      <c r="L1" s="29"/>
      <c r="M1" s="31"/>
      <c r="N1" s="29"/>
      <c r="O1" s="31"/>
      <c r="P1" s="29"/>
      <c r="Q1" s="31"/>
      <c r="R1" s="29"/>
      <c r="S1" s="31"/>
      <c r="T1" s="29"/>
      <c r="U1" s="31"/>
      <c r="W1" s="39" t="s">
        <v>44</v>
      </c>
    </row>
    <row r="2" spans="1:34" x14ac:dyDescent="0.25">
      <c r="W2" t="s">
        <v>47</v>
      </c>
      <c r="X2" t="s">
        <v>56</v>
      </c>
    </row>
    <row r="3" spans="1:34" x14ac:dyDescent="0.25">
      <c r="B3" s="29" t="s">
        <v>30</v>
      </c>
      <c r="C3" s="32" t="s">
        <v>136</v>
      </c>
      <c r="D3" s="33"/>
      <c r="E3" s="34"/>
      <c r="G3" s="29"/>
      <c r="H3" t="s">
        <v>33</v>
      </c>
      <c r="N3" s="80"/>
      <c r="O3" s="30" t="s">
        <v>137</v>
      </c>
      <c r="W3" t="s">
        <v>46</v>
      </c>
      <c r="X3" t="s">
        <v>135</v>
      </c>
    </row>
    <row r="4" spans="1:34" x14ac:dyDescent="0.25">
      <c r="B4" s="29" t="s">
        <v>31</v>
      </c>
      <c r="C4" s="32" t="s">
        <v>136</v>
      </c>
      <c r="D4" s="33"/>
      <c r="E4" s="34"/>
      <c r="G4" s="29"/>
      <c r="H4" t="s">
        <v>32</v>
      </c>
      <c r="N4" s="80"/>
      <c r="O4" s="30" t="s">
        <v>138</v>
      </c>
      <c r="W4" t="s">
        <v>48</v>
      </c>
      <c r="X4" t="s">
        <v>122</v>
      </c>
    </row>
    <row r="5" spans="1:34" x14ac:dyDescent="0.25">
      <c r="B5" s="29" t="s">
        <v>121</v>
      </c>
      <c r="C5" s="32" t="s">
        <v>136</v>
      </c>
      <c r="D5" s="33"/>
      <c r="E5" s="34"/>
      <c r="H5" t="s">
        <v>120</v>
      </c>
      <c r="O5" s="30" t="s">
        <v>139</v>
      </c>
      <c r="W5" t="s">
        <v>49</v>
      </c>
      <c r="X5" t="s">
        <v>45</v>
      </c>
    </row>
    <row r="6" spans="1:34" x14ac:dyDescent="0.25">
      <c r="W6" t="s">
        <v>139</v>
      </c>
      <c r="X6" t="s">
        <v>140</v>
      </c>
    </row>
    <row r="7" spans="1:34" x14ac:dyDescent="0.25">
      <c r="A7" s="39" t="s">
        <v>53</v>
      </c>
      <c r="W7" s="39" t="s">
        <v>43</v>
      </c>
    </row>
    <row r="8" spans="1:34" x14ac:dyDescent="0.25">
      <c r="B8" s="67" t="s">
        <v>34</v>
      </c>
      <c r="C8" s="67"/>
      <c r="D8" s="67" t="s">
        <v>35</v>
      </c>
      <c r="E8" s="67"/>
      <c r="F8" s="67" t="s">
        <v>36</v>
      </c>
      <c r="G8" s="67"/>
      <c r="H8" s="67" t="s">
        <v>37</v>
      </c>
      <c r="I8" s="67"/>
      <c r="J8" s="67" t="s">
        <v>38</v>
      </c>
      <c r="K8" s="67"/>
      <c r="L8" s="70">
        <v>43739</v>
      </c>
      <c r="M8" s="67"/>
      <c r="N8" s="67" t="s">
        <v>39</v>
      </c>
      <c r="O8" s="67"/>
      <c r="P8" s="67" t="s">
        <v>40</v>
      </c>
      <c r="Q8" s="67"/>
      <c r="R8" s="67" t="s">
        <v>41</v>
      </c>
      <c r="S8" s="67"/>
      <c r="T8" s="68" t="s">
        <v>2</v>
      </c>
      <c r="U8" s="69"/>
      <c r="W8" t="s">
        <v>92</v>
      </c>
      <c r="X8" t="s">
        <v>102</v>
      </c>
    </row>
    <row r="9" spans="1:34" ht="15.75" x14ac:dyDescent="0.25">
      <c r="A9" s="43" t="s">
        <v>3</v>
      </c>
      <c r="B9" s="36">
        <v>1</v>
      </c>
      <c r="C9" s="37">
        <v>2</v>
      </c>
      <c r="D9" s="30"/>
      <c r="E9" s="30"/>
      <c r="F9" s="30"/>
      <c r="G9" s="30"/>
      <c r="H9" s="30"/>
      <c r="I9" s="30"/>
      <c r="J9" s="30"/>
      <c r="K9" s="30"/>
      <c r="L9" s="30">
        <v>10</v>
      </c>
      <c r="M9" s="30">
        <v>120</v>
      </c>
      <c r="N9" s="30"/>
      <c r="O9" s="30"/>
      <c r="P9" s="30"/>
      <c r="Q9" s="30"/>
      <c r="R9" s="30"/>
      <c r="S9" s="30"/>
      <c r="T9" s="36">
        <v>3</v>
      </c>
      <c r="U9" s="37">
        <v>4</v>
      </c>
      <c r="W9" t="s">
        <v>97</v>
      </c>
      <c r="X9" t="s">
        <v>103</v>
      </c>
    </row>
    <row r="10" spans="1:34" ht="15.75" x14ac:dyDescent="0.25">
      <c r="A10" s="43" t="s">
        <v>4</v>
      </c>
      <c r="B10" s="30"/>
      <c r="C10" s="35"/>
      <c r="D10" s="30"/>
      <c r="E10" s="30"/>
      <c r="F10" s="30"/>
      <c r="G10" s="30"/>
      <c r="H10" s="30"/>
      <c r="I10" s="30"/>
      <c r="J10" s="30"/>
      <c r="K10" s="30"/>
      <c r="L10" s="30">
        <v>11</v>
      </c>
      <c r="M10" s="30">
        <v>158</v>
      </c>
      <c r="N10" s="30"/>
      <c r="O10" s="30"/>
      <c r="P10" s="30"/>
      <c r="Q10" s="30"/>
      <c r="R10" s="30"/>
      <c r="S10" s="30"/>
      <c r="T10" s="30"/>
      <c r="U10" s="30"/>
      <c r="W10" t="s">
        <v>95</v>
      </c>
      <c r="X10" t="s">
        <v>105</v>
      </c>
    </row>
    <row r="11" spans="1:34" ht="15.75" x14ac:dyDescent="0.25">
      <c r="A11" s="43" t="s">
        <v>5</v>
      </c>
      <c r="B11" s="30"/>
      <c r="C11" s="35"/>
      <c r="D11" s="30"/>
      <c r="E11" s="30"/>
      <c r="F11" s="30"/>
      <c r="G11" s="30"/>
      <c r="H11" s="30"/>
      <c r="I11" s="30"/>
      <c r="J11" s="30"/>
      <c r="K11" s="30"/>
      <c r="L11" s="30">
        <v>15</v>
      </c>
      <c r="M11" s="30">
        <v>180</v>
      </c>
      <c r="N11" s="30"/>
      <c r="O11" s="30"/>
      <c r="P11" s="30"/>
      <c r="Q11" s="30"/>
      <c r="R11" s="30"/>
      <c r="S11" s="30"/>
      <c r="T11" s="30"/>
      <c r="U11" s="30"/>
      <c r="W11" t="s">
        <v>98</v>
      </c>
      <c r="X11" t="s">
        <v>104</v>
      </c>
    </row>
    <row r="12" spans="1:34" ht="15.75" x14ac:dyDescent="0.25">
      <c r="A12" s="43" t="s">
        <v>6</v>
      </c>
      <c r="B12" s="30"/>
      <c r="C12" s="35"/>
      <c r="D12" s="30"/>
      <c r="E12" s="30"/>
      <c r="F12" s="30"/>
      <c r="G12" s="30"/>
      <c r="H12" s="30"/>
      <c r="I12" s="30"/>
      <c r="J12" s="30"/>
      <c r="K12" s="30"/>
      <c r="L12" s="30"/>
      <c r="M12" s="30"/>
      <c r="N12" s="30"/>
      <c r="O12" s="30"/>
      <c r="P12" s="30"/>
      <c r="Q12" s="30"/>
      <c r="R12" s="30"/>
      <c r="S12" s="30"/>
      <c r="T12" s="30"/>
      <c r="U12" s="30"/>
      <c r="W12" t="s">
        <v>93</v>
      </c>
      <c r="X12" t="s">
        <v>96</v>
      </c>
    </row>
    <row r="13" spans="1:34" ht="15.75" x14ac:dyDescent="0.25">
      <c r="A13" s="44" t="s">
        <v>7</v>
      </c>
      <c r="B13" s="30"/>
      <c r="C13" s="35"/>
      <c r="D13" s="30"/>
      <c r="E13" s="30"/>
      <c r="F13" s="30"/>
      <c r="G13" s="30"/>
      <c r="H13" s="30"/>
      <c r="I13" s="30"/>
      <c r="J13" s="30"/>
      <c r="K13" s="30"/>
      <c r="L13" s="30"/>
      <c r="M13" s="30"/>
      <c r="N13" s="30"/>
      <c r="O13" s="30"/>
      <c r="P13" s="30"/>
      <c r="Q13" s="30"/>
      <c r="R13" s="30"/>
      <c r="S13" s="30"/>
      <c r="T13" s="30"/>
      <c r="U13" s="30"/>
      <c r="W13" t="s">
        <v>100</v>
      </c>
      <c r="X13" t="s">
        <v>50</v>
      </c>
      <c r="AG13" s="29"/>
      <c r="AH13" s="31"/>
    </row>
    <row r="14" spans="1:34" ht="15.75" x14ac:dyDescent="0.25">
      <c r="A14" s="43" t="s">
        <v>8</v>
      </c>
      <c r="B14" s="30"/>
      <c r="C14" s="35"/>
      <c r="D14" s="30"/>
      <c r="E14" s="30"/>
      <c r="F14" s="30"/>
      <c r="G14" s="30"/>
      <c r="H14" s="30"/>
      <c r="I14" s="30"/>
      <c r="J14" s="30"/>
      <c r="K14" s="30"/>
      <c r="L14" s="30"/>
      <c r="M14" s="30"/>
      <c r="N14" s="30"/>
      <c r="O14" s="30"/>
      <c r="P14" s="30"/>
      <c r="Q14" s="30"/>
      <c r="R14" s="30"/>
      <c r="S14" s="30"/>
      <c r="T14" s="30"/>
      <c r="U14" s="30"/>
      <c r="W14" t="s">
        <v>94</v>
      </c>
      <c r="X14" t="s">
        <v>51</v>
      </c>
    </row>
    <row r="15" spans="1:34" ht="15.75" x14ac:dyDescent="0.25">
      <c r="A15" s="43" t="s">
        <v>9</v>
      </c>
      <c r="B15" s="30"/>
      <c r="C15" s="35"/>
      <c r="D15" s="30"/>
      <c r="E15" s="30"/>
      <c r="F15" s="30"/>
      <c r="G15" s="30"/>
      <c r="H15" s="30"/>
      <c r="I15" s="30"/>
      <c r="J15" s="30"/>
      <c r="K15" s="30"/>
      <c r="L15" s="30"/>
      <c r="M15" s="30"/>
      <c r="N15" s="30"/>
      <c r="O15" s="30"/>
      <c r="P15" s="30"/>
      <c r="Q15" s="30"/>
      <c r="R15" s="30"/>
      <c r="S15" s="30"/>
      <c r="T15" s="30"/>
      <c r="U15" s="30"/>
      <c r="W15" t="s">
        <v>99</v>
      </c>
      <c r="X15" t="s">
        <v>52</v>
      </c>
    </row>
    <row r="16" spans="1:34" ht="15.75" x14ac:dyDescent="0.25">
      <c r="A16" s="43" t="s">
        <v>10</v>
      </c>
      <c r="B16" s="30"/>
      <c r="C16" s="35"/>
      <c r="D16" s="30"/>
      <c r="E16" s="30"/>
      <c r="F16" s="30"/>
      <c r="G16" s="30"/>
      <c r="H16" s="30"/>
      <c r="I16" s="30"/>
      <c r="J16" s="30"/>
      <c r="K16" s="30"/>
      <c r="L16" s="30"/>
      <c r="M16" s="30"/>
      <c r="N16" s="30"/>
      <c r="O16" s="30"/>
      <c r="P16" s="30"/>
      <c r="Q16" s="30"/>
      <c r="R16" s="30"/>
      <c r="S16" s="30"/>
      <c r="T16" s="30"/>
      <c r="U16" s="30"/>
    </row>
    <row r="17" spans="1:24" ht="15.75" x14ac:dyDescent="0.25">
      <c r="A17" s="43" t="s">
        <v>11</v>
      </c>
      <c r="B17" s="30"/>
      <c r="C17" s="35"/>
      <c r="D17" s="30"/>
      <c r="E17" s="30"/>
      <c r="F17" s="30"/>
      <c r="G17" s="30"/>
      <c r="H17" s="30"/>
      <c r="I17" s="30"/>
      <c r="J17" s="30"/>
      <c r="K17" s="30"/>
      <c r="L17" s="30"/>
      <c r="M17" s="30"/>
      <c r="N17" s="30"/>
      <c r="O17" s="30"/>
      <c r="P17" s="30"/>
      <c r="Q17" s="30"/>
      <c r="R17" s="30"/>
      <c r="S17" s="30"/>
      <c r="T17" s="30"/>
      <c r="U17" s="30"/>
      <c r="W17" s="39" t="s">
        <v>54</v>
      </c>
    </row>
    <row r="18" spans="1:24" ht="15.75" x14ac:dyDescent="0.25">
      <c r="A18" s="43" t="s">
        <v>12</v>
      </c>
      <c r="B18" s="30"/>
      <c r="C18" s="35"/>
      <c r="D18" s="30"/>
      <c r="E18" s="30"/>
      <c r="F18" s="30"/>
      <c r="G18" s="30"/>
      <c r="H18" s="30"/>
      <c r="I18" s="30"/>
      <c r="J18" s="30"/>
      <c r="K18" s="30"/>
      <c r="L18" s="30"/>
      <c r="M18" s="30"/>
      <c r="N18" s="30"/>
      <c r="O18" s="30"/>
      <c r="P18" s="30"/>
      <c r="Q18" s="30"/>
      <c r="R18" s="30"/>
      <c r="S18" s="30"/>
      <c r="T18" s="30"/>
      <c r="U18" s="30"/>
      <c r="W18" t="s">
        <v>101</v>
      </c>
    </row>
    <row r="19" spans="1:24" ht="15.75" x14ac:dyDescent="0.25">
      <c r="A19" s="43" t="s">
        <v>13</v>
      </c>
      <c r="B19" s="30"/>
      <c r="C19" s="35"/>
      <c r="D19" s="30"/>
      <c r="E19" s="30"/>
      <c r="F19" s="30"/>
      <c r="G19" s="30"/>
      <c r="H19" s="30"/>
      <c r="I19" s="30"/>
      <c r="J19" s="30"/>
      <c r="K19" s="30"/>
      <c r="L19" s="30"/>
      <c r="M19" s="30"/>
      <c r="N19" s="30"/>
      <c r="O19" s="30"/>
      <c r="P19" s="30"/>
      <c r="Q19" s="30"/>
      <c r="R19" s="30"/>
      <c r="S19" s="30"/>
      <c r="T19" s="30"/>
      <c r="U19" s="30"/>
      <c r="W19" s="53">
        <v>1</v>
      </c>
      <c r="X19" t="s">
        <v>159</v>
      </c>
    </row>
    <row r="20" spans="1:24" ht="15.75" x14ac:dyDescent="0.25">
      <c r="A20" s="43" t="s">
        <v>14</v>
      </c>
      <c r="B20" s="30"/>
      <c r="C20" s="35"/>
      <c r="D20" s="30"/>
      <c r="E20" s="30"/>
      <c r="F20" s="30"/>
      <c r="G20" s="30"/>
      <c r="H20" s="30"/>
      <c r="I20" s="30"/>
      <c r="J20" s="30"/>
      <c r="K20" s="30"/>
      <c r="L20" s="30"/>
      <c r="M20" s="30"/>
      <c r="N20" s="30"/>
      <c r="O20" s="30"/>
      <c r="P20" s="30"/>
      <c r="Q20" s="30"/>
      <c r="R20" s="30"/>
      <c r="S20" s="30"/>
      <c r="T20" s="30"/>
      <c r="U20" s="30"/>
      <c r="W20" s="53">
        <v>2</v>
      </c>
      <c r="X20" t="s">
        <v>158</v>
      </c>
    </row>
    <row r="21" spans="1:24" ht="15.75" x14ac:dyDescent="0.25">
      <c r="A21" s="45" t="s">
        <v>15</v>
      </c>
      <c r="B21" s="30"/>
      <c r="C21" s="35"/>
      <c r="D21" s="30"/>
      <c r="E21" s="30"/>
      <c r="F21" s="30"/>
      <c r="G21" s="30"/>
      <c r="H21" s="30"/>
      <c r="I21" s="30"/>
      <c r="J21" s="30"/>
      <c r="K21" s="30"/>
      <c r="L21" s="30"/>
      <c r="M21" s="30"/>
      <c r="N21" s="30"/>
      <c r="O21" s="30"/>
      <c r="P21" s="30"/>
      <c r="Q21" s="30"/>
      <c r="R21" s="30"/>
      <c r="S21" s="30"/>
      <c r="T21" s="30"/>
      <c r="U21" s="30"/>
      <c r="W21" s="53">
        <v>3</v>
      </c>
      <c r="X21" t="s">
        <v>157</v>
      </c>
    </row>
    <row r="22" spans="1:24" ht="15.75" x14ac:dyDescent="0.25">
      <c r="A22" s="43" t="s">
        <v>16</v>
      </c>
      <c r="B22" s="30"/>
      <c r="C22" s="35"/>
      <c r="D22" s="30"/>
      <c r="E22" s="30"/>
      <c r="F22" s="30"/>
      <c r="G22" s="30"/>
      <c r="H22" s="30"/>
      <c r="I22" s="30"/>
      <c r="J22" s="30"/>
      <c r="K22" s="30"/>
      <c r="L22" s="30"/>
      <c r="M22" s="30"/>
      <c r="N22" s="30"/>
      <c r="O22" s="30"/>
      <c r="P22" s="30"/>
      <c r="Q22" s="30"/>
      <c r="R22" s="30"/>
      <c r="S22" s="30"/>
      <c r="T22" s="30"/>
      <c r="U22" s="30"/>
      <c r="W22" s="53">
        <v>4</v>
      </c>
      <c r="X22" t="s">
        <v>156</v>
      </c>
    </row>
    <row r="23" spans="1:24" ht="15.75" x14ac:dyDescent="0.25">
      <c r="A23" s="43" t="s">
        <v>17</v>
      </c>
      <c r="B23" s="30"/>
      <c r="C23" s="35"/>
      <c r="D23" s="30"/>
      <c r="E23" s="30"/>
      <c r="F23" s="30"/>
      <c r="G23" s="30"/>
      <c r="H23" s="30"/>
      <c r="I23" s="30"/>
      <c r="J23" s="30"/>
      <c r="K23" s="30"/>
      <c r="L23" s="30"/>
      <c r="M23" s="30"/>
      <c r="N23" s="30"/>
      <c r="O23" s="30"/>
      <c r="P23" s="30"/>
      <c r="Q23" s="30"/>
      <c r="R23" s="30"/>
      <c r="S23" s="30"/>
      <c r="T23" s="30"/>
      <c r="U23" s="30"/>
      <c r="W23" s="53">
        <v>5</v>
      </c>
      <c r="X23" t="s">
        <v>155</v>
      </c>
    </row>
    <row r="24" spans="1:24" ht="15.75" x14ac:dyDescent="0.25">
      <c r="A24" s="46" t="s">
        <v>18</v>
      </c>
      <c r="B24" s="30"/>
      <c r="C24" s="35"/>
      <c r="D24" s="30"/>
      <c r="E24" s="30"/>
      <c r="F24" s="30"/>
      <c r="G24" s="30"/>
      <c r="H24" s="30"/>
      <c r="I24" s="30"/>
      <c r="J24" s="30"/>
      <c r="K24" s="30"/>
      <c r="L24" s="30"/>
      <c r="M24" s="30"/>
      <c r="N24" s="30"/>
      <c r="O24" s="30"/>
      <c r="P24" s="30"/>
      <c r="Q24" s="30"/>
      <c r="R24" s="30"/>
      <c r="S24" s="30"/>
      <c r="T24" s="30"/>
      <c r="U24" s="30"/>
      <c r="W24" s="53">
        <v>6</v>
      </c>
      <c r="X24" t="s">
        <v>154</v>
      </c>
    </row>
    <row r="25" spans="1:24" ht="15.75" x14ac:dyDescent="0.25">
      <c r="A25" s="46" t="s">
        <v>19</v>
      </c>
      <c r="B25" s="30"/>
      <c r="C25" s="35"/>
      <c r="D25" s="30"/>
      <c r="E25" s="30"/>
      <c r="F25" s="30"/>
      <c r="G25" s="30"/>
      <c r="H25" s="30"/>
      <c r="I25" s="30"/>
      <c r="J25" s="30"/>
      <c r="K25" s="30"/>
      <c r="L25" s="30"/>
      <c r="M25" s="30"/>
      <c r="N25" s="30"/>
      <c r="O25" s="30"/>
      <c r="P25" s="30"/>
      <c r="Q25" s="30"/>
      <c r="R25" s="30"/>
      <c r="S25" s="30"/>
      <c r="T25" s="30"/>
      <c r="U25" s="30"/>
      <c r="W25" s="53">
        <v>7</v>
      </c>
      <c r="X25" t="s">
        <v>153</v>
      </c>
    </row>
    <row r="26" spans="1:24" ht="15.75" x14ac:dyDescent="0.25">
      <c r="A26" s="5" t="s">
        <v>42</v>
      </c>
      <c r="B26" s="36">
        <v>5</v>
      </c>
      <c r="C26" s="37">
        <v>6</v>
      </c>
      <c r="D26" s="30"/>
      <c r="E26" s="30"/>
      <c r="F26" s="30"/>
      <c r="G26" s="30"/>
      <c r="H26" s="30"/>
      <c r="I26" s="30"/>
      <c r="J26" s="30"/>
      <c r="K26" s="30"/>
      <c r="L26" s="30">
        <v>30</v>
      </c>
      <c r="M26" s="30">
        <v>117</v>
      </c>
      <c r="N26" s="30"/>
      <c r="O26" s="30"/>
      <c r="P26" s="30"/>
      <c r="Q26" s="30"/>
      <c r="R26" s="30"/>
      <c r="S26" s="30"/>
      <c r="T26" s="36">
        <v>7</v>
      </c>
      <c r="U26" s="37">
        <v>8</v>
      </c>
      <c r="W26" s="53">
        <v>8</v>
      </c>
      <c r="X26" t="s">
        <v>152</v>
      </c>
    </row>
    <row r="28" spans="1:24" ht="15.75" x14ac:dyDescent="0.25">
      <c r="A28" s="40" t="s">
        <v>57</v>
      </c>
      <c r="W28" s="39" t="s">
        <v>60</v>
      </c>
    </row>
    <row r="29" spans="1:24" x14ac:dyDescent="0.25">
      <c r="B29" s="71">
        <v>45017</v>
      </c>
      <c r="C29" s="72"/>
      <c r="D29" s="71">
        <v>45047</v>
      </c>
      <c r="E29" s="72"/>
      <c r="F29" s="71">
        <v>45078</v>
      </c>
      <c r="G29" s="72"/>
      <c r="H29" s="71">
        <v>45108</v>
      </c>
      <c r="I29" s="72"/>
      <c r="J29" s="71">
        <v>45139</v>
      </c>
      <c r="K29" s="72"/>
      <c r="L29" s="71">
        <v>45170</v>
      </c>
      <c r="M29" s="72"/>
      <c r="N29" s="73" t="s">
        <v>2</v>
      </c>
      <c r="O29" s="74"/>
      <c r="W29" s="53">
        <v>9</v>
      </c>
      <c r="X29" t="s">
        <v>133</v>
      </c>
    </row>
    <row r="30" spans="1:24" ht="15.75" x14ac:dyDescent="0.25">
      <c r="A30" s="43" t="s">
        <v>8</v>
      </c>
      <c r="B30" s="36">
        <v>9</v>
      </c>
      <c r="C30" s="54">
        <v>10</v>
      </c>
      <c r="D30" s="30"/>
      <c r="E30" s="30"/>
      <c r="F30" s="83" t="s">
        <v>131</v>
      </c>
      <c r="G30" s="30" t="s">
        <v>106</v>
      </c>
      <c r="H30" s="30"/>
      <c r="I30" s="30"/>
      <c r="J30" s="30"/>
      <c r="K30" s="30"/>
      <c r="L30" s="30"/>
      <c r="M30" s="30"/>
      <c r="N30" s="36">
        <v>11</v>
      </c>
      <c r="O30" s="54">
        <v>12</v>
      </c>
      <c r="W30" s="53">
        <v>10</v>
      </c>
      <c r="X30" t="s">
        <v>143</v>
      </c>
    </row>
    <row r="31" spans="1:24" ht="15.75" x14ac:dyDescent="0.25">
      <c r="A31" s="52" t="s">
        <v>115</v>
      </c>
      <c r="B31" s="36">
        <v>13</v>
      </c>
      <c r="C31" s="36">
        <v>14</v>
      </c>
      <c r="D31" s="30"/>
      <c r="E31" s="30"/>
      <c r="F31" s="83">
        <f>F32+F33</f>
        <v>4</v>
      </c>
      <c r="G31" s="84">
        <f>(G32*F32+G33*F33)/F31</f>
        <v>2130.75</v>
      </c>
      <c r="H31" s="30"/>
      <c r="I31" s="30"/>
      <c r="J31" s="30"/>
      <c r="K31" s="30"/>
      <c r="L31" s="30"/>
      <c r="M31" s="30"/>
      <c r="N31" s="36">
        <v>15</v>
      </c>
      <c r="O31" s="54">
        <v>16</v>
      </c>
      <c r="W31" s="53">
        <v>11</v>
      </c>
      <c r="X31" t="s">
        <v>132</v>
      </c>
    </row>
    <row r="32" spans="1:24" x14ac:dyDescent="0.25">
      <c r="A32" s="79" t="s">
        <v>126</v>
      </c>
      <c r="B32" s="85"/>
      <c r="C32" s="85"/>
      <c r="D32" s="30"/>
      <c r="E32" s="30"/>
      <c r="F32" s="83">
        <v>3</v>
      </c>
      <c r="G32" s="84">
        <v>2341</v>
      </c>
      <c r="H32" s="30"/>
      <c r="I32" s="30"/>
      <c r="J32" s="30"/>
      <c r="K32" s="30"/>
      <c r="L32" s="30"/>
      <c r="M32" s="30"/>
      <c r="N32" s="85"/>
      <c r="O32" s="85"/>
      <c r="W32" s="53">
        <v>12</v>
      </c>
      <c r="X32" t="s">
        <v>141</v>
      </c>
    </row>
    <row r="33" spans="1:31" x14ac:dyDescent="0.25">
      <c r="A33" s="79" t="s">
        <v>124</v>
      </c>
      <c r="B33" s="30"/>
      <c r="C33" s="30"/>
      <c r="D33" s="30"/>
      <c r="E33" s="30"/>
      <c r="F33" s="83">
        <v>1</v>
      </c>
      <c r="G33" s="84">
        <v>1500</v>
      </c>
      <c r="H33" s="30"/>
      <c r="I33" s="30"/>
      <c r="J33" s="30"/>
      <c r="K33" s="30"/>
      <c r="L33" s="30"/>
      <c r="M33" s="30"/>
      <c r="N33" s="30"/>
      <c r="O33" s="30"/>
      <c r="W33" s="53">
        <v>13</v>
      </c>
      <c r="X33" t="s">
        <v>142</v>
      </c>
    </row>
    <row r="34" spans="1:31" x14ac:dyDescent="0.25">
      <c r="A34" s="81" t="s">
        <v>117</v>
      </c>
      <c r="B34" s="30"/>
      <c r="C34" s="30"/>
      <c r="D34" s="30"/>
      <c r="E34" s="30"/>
      <c r="F34" s="83">
        <f>F35+F36</f>
        <v>14</v>
      </c>
      <c r="G34" s="84">
        <f>(G35*F35+G36*F36)/F34</f>
        <v>2485.7142857142858</v>
      </c>
      <c r="H34" s="30"/>
      <c r="I34" s="30"/>
      <c r="J34" s="30"/>
      <c r="K34" s="30"/>
      <c r="L34" s="30"/>
      <c r="M34" s="30"/>
      <c r="N34" s="30"/>
      <c r="O34" s="30"/>
      <c r="W34" s="53">
        <v>14</v>
      </c>
      <c r="X34" t="s">
        <v>144</v>
      </c>
    </row>
    <row r="35" spans="1:31" x14ac:dyDescent="0.25">
      <c r="A35" s="79" t="s">
        <v>126</v>
      </c>
      <c r="B35" s="30"/>
      <c r="C35" s="30"/>
      <c r="D35" s="30"/>
      <c r="E35" s="30"/>
      <c r="F35" s="83">
        <v>4</v>
      </c>
      <c r="G35" s="84">
        <v>1200</v>
      </c>
      <c r="H35" s="30"/>
      <c r="I35" s="30"/>
      <c r="J35" s="30"/>
      <c r="K35" s="30"/>
      <c r="L35" s="30"/>
      <c r="M35" s="30"/>
      <c r="N35" s="30"/>
      <c r="O35" s="30"/>
      <c r="W35" s="53">
        <v>15</v>
      </c>
      <c r="X35" t="s">
        <v>145</v>
      </c>
    </row>
    <row r="36" spans="1:31" x14ac:dyDescent="0.25">
      <c r="A36" s="79" t="s">
        <v>125</v>
      </c>
      <c r="B36" s="30"/>
      <c r="C36" s="30"/>
      <c r="D36" s="30"/>
      <c r="E36" s="30"/>
      <c r="F36" s="83">
        <v>10</v>
      </c>
      <c r="G36" s="84">
        <v>3000</v>
      </c>
      <c r="H36" s="30"/>
      <c r="I36" s="30"/>
      <c r="J36" s="30"/>
      <c r="K36" s="30"/>
      <c r="L36" s="30"/>
      <c r="M36" s="30"/>
      <c r="N36" s="30"/>
      <c r="O36" s="30"/>
      <c r="W36" s="53">
        <v>16</v>
      </c>
      <c r="X36" t="s">
        <v>146</v>
      </c>
    </row>
    <row r="37" spans="1:31" ht="15.75" x14ac:dyDescent="0.25">
      <c r="A37" s="43" t="s">
        <v>13</v>
      </c>
      <c r="B37" s="30"/>
      <c r="C37" s="30"/>
      <c r="D37" s="30"/>
      <c r="E37" s="30"/>
      <c r="F37" s="55"/>
      <c r="G37" s="30"/>
      <c r="H37" s="30"/>
      <c r="I37" s="30"/>
      <c r="J37" s="30"/>
      <c r="K37" s="30"/>
      <c r="L37" s="30"/>
      <c r="M37" s="30"/>
      <c r="N37" s="30"/>
      <c r="O37" s="30"/>
      <c r="W37" s="53" t="s">
        <v>147</v>
      </c>
      <c r="X37" t="s">
        <v>148</v>
      </c>
    </row>
    <row r="38" spans="1:31" ht="15.75" x14ac:dyDescent="0.25">
      <c r="A38" s="43" t="s">
        <v>17</v>
      </c>
      <c r="B38" s="30"/>
      <c r="C38" s="30"/>
      <c r="D38" s="30"/>
      <c r="E38" s="30"/>
      <c r="F38" s="55"/>
      <c r="G38" s="30"/>
      <c r="H38" s="30"/>
      <c r="I38" s="30"/>
      <c r="J38" s="30"/>
      <c r="K38" s="30"/>
      <c r="L38" s="30"/>
      <c r="M38" s="30" t="s">
        <v>113</v>
      </c>
      <c r="N38" s="30"/>
      <c r="O38" s="30"/>
      <c r="W38" s="86"/>
    </row>
    <row r="39" spans="1:31" ht="15.75" x14ac:dyDescent="0.25">
      <c r="A39" s="43" t="s">
        <v>6</v>
      </c>
      <c r="B39" s="30"/>
      <c r="C39" s="30"/>
      <c r="D39" s="30"/>
      <c r="E39" s="30"/>
      <c r="F39" s="55"/>
      <c r="G39" s="30"/>
      <c r="H39" s="30"/>
      <c r="I39" s="30"/>
      <c r="J39" s="30"/>
      <c r="K39" s="30"/>
      <c r="L39" s="30"/>
      <c r="M39" s="30"/>
      <c r="N39" s="30"/>
      <c r="O39" s="30"/>
    </row>
    <row r="40" spans="1:31" ht="15.75" x14ac:dyDescent="0.25">
      <c r="A40" s="5" t="s">
        <v>42</v>
      </c>
      <c r="B40" s="36">
        <v>17</v>
      </c>
      <c r="C40" s="54">
        <v>18</v>
      </c>
      <c r="D40" s="30"/>
      <c r="E40" s="30"/>
      <c r="F40" s="55" t="s">
        <v>111</v>
      </c>
      <c r="G40" s="30" t="s">
        <v>112</v>
      </c>
      <c r="H40" s="30"/>
      <c r="I40" s="30"/>
      <c r="J40" s="30"/>
      <c r="K40" s="30"/>
      <c r="L40" s="30"/>
      <c r="M40" s="30"/>
      <c r="N40" s="36">
        <v>19</v>
      </c>
      <c r="O40" s="54">
        <v>20</v>
      </c>
    </row>
    <row r="41" spans="1:31" ht="15.75" x14ac:dyDescent="0.25">
      <c r="A41" s="52" t="s">
        <v>130</v>
      </c>
      <c r="B41" s="36">
        <v>21</v>
      </c>
      <c r="C41" s="54">
        <v>22</v>
      </c>
      <c r="D41" s="30"/>
      <c r="E41" s="30"/>
      <c r="F41" s="55"/>
      <c r="G41" s="30"/>
      <c r="H41" s="30"/>
      <c r="I41" s="30"/>
      <c r="J41" s="30"/>
      <c r="K41" s="30"/>
      <c r="L41" s="30"/>
      <c r="M41" s="30"/>
      <c r="N41" s="36">
        <v>23</v>
      </c>
      <c r="O41" s="54">
        <v>24</v>
      </c>
    </row>
    <row r="42" spans="1:31" x14ac:dyDescent="0.25">
      <c r="A42" s="79" t="s">
        <v>123</v>
      </c>
      <c r="B42" s="36">
        <v>25</v>
      </c>
      <c r="C42" s="36">
        <v>26</v>
      </c>
      <c r="D42" s="30"/>
      <c r="E42" s="30"/>
      <c r="F42" s="55" t="s">
        <v>129</v>
      </c>
      <c r="G42" s="30" t="s">
        <v>107</v>
      </c>
      <c r="H42" s="30"/>
      <c r="I42" s="30"/>
      <c r="J42" s="30"/>
      <c r="K42" s="30"/>
      <c r="L42" s="30"/>
      <c r="M42" s="30"/>
      <c r="N42" s="36">
        <v>27</v>
      </c>
      <c r="O42" s="36">
        <v>28</v>
      </c>
      <c r="AE42">
        <v>0</v>
      </c>
    </row>
    <row r="43" spans="1:31" x14ac:dyDescent="0.25">
      <c r="A43" s="79" t="s">
        <v>127</v>
      </c>
      <c r="B43" s="30"/>
      <c r="C43" s="30"/>
      <c r="D43" s="30"/>
      <c r="E43" s="30"/>
      <c r="F43" s="55" t="s">
        <v>128</v>
      </c>
      <c r="G43" s="30" t="s">
        <v>108</v>
      </c>
      <c r="H43" s="30"/>
      <c r="I43" s="30"/>
      <c r="J43" s="30"/>
      <c r="K43" s="30"/>
      <c r="L43" s="30"/>
      <c r="M43" s="30"/>
      <c r="N43" s="30"/>
      <c r="O43" s="30"/>
    </row>
    <row r="44" spans="1:31" ht="15.75" x14ac:dyDescent="0.25">
      <c r="A44" s="52" t="s">
        <v>117</v>
      </c>
      <c r="B44" s="30"/>
      <c r="C44" s="30"/>
      <c r="D44" s="30"/>
      <c r="E44" s="30"/>
      <c r="F44" s="55"/>
      <c r="G44" s="30"/>
      <c r="H44" s="30"/>
      <c r="I44" s="30"/>
      <c r="J44" s="30"/>
      <c r="K44" s="30"/>
      <c r="L44" s="30"/>
      <c r="M44" s="30"/>
      <c r="N44" s="30"/>
      <c r="O44" s="30"/>
    </row>
    <row r="45" spans="1:31" x14ac:dyDescent="0.25">
      <c r="A45" s="79" t="s">
        <v>125</v>
      </c>
      <c r="B45" s="30"/>
      <c r="C45" s="30"/>
      <c r="D45" s="30"/>
      <c r="E45" s="30"/>
      <c r="F45" s="55" t="s">
        <v>110</v>
      </c>
      <c r="G45" s="30" t="s">
        <v>109</v>
      </c>
      <c r="H45" s="30"/>
      <c r="I45" s="30"/>
      <c r="J45" s="30"/>
      <c r="K45" s="30"/>
      <c r="L45" s="30"/>
      <c r="M45" s="30"/>
      <c r="N45" s="30"/>
      <c r="O45" s="30"/>
    </row>
    <row r="47" spans="1:31" ht="15.75" x14ac:dyDescent="0.25">
      <c r="A47" s="40" t="s">
        <v>58</v>
      </c>
      <c r="W47" s="39" t="s">
        <v>59</v>
      </c>
    </row>
    <row r="48" spans="1:31" x14ac:dyDescent="0.25">
      <c r="B48" s="75">
        <v>45017</v>
      </c>
      <c r="C48" s="76"/>
      <c r="D48" s="75">
        <v>45047</v>
      </c>
      <c r="E48" s="76"/>
      <c r="F48" s="75">
        <v>45078</v>
      </c>
      <c r="G48" s="76"/>
      <c r="H48" s="75">
        <v>45108</v>
      </c>
      <c r="I48" s="76"/>
      <c r="J48" s="75">
        <v>45139</v>
      </c>
      <c r="K48" s="76"/>
      <c r="L48" s="75">
        <v>45170</v>
      </c>
      <c r="M48" s="76"/>
      <c r="N48" s="77" t="s">
        <v>2</v>
      </c>
      <c r="O48" s="78"/>
      <c r="W48" t="s">
        <v>149</v>
      </c>
    </row>
    <row r="49" spans="1:23" x14ac:dyDescent="0.25">
      <c r="A49" s="30" t="s">
        <v>34</v>
      </c>
      <c r="B49" s="85"/>
      <c r="C49" s="87"/>
      <c r="D49" s="87"/>
      <c r="E49" s="87"/>
      <c r="F49" s="87"/>
      <c r="G49" s="87"/>
      <c r="H49" s="87"/>
      <c r="I49" s="87"/>
      <c r="J49" s="87"/>
      <c r="K49" s="87"/>
      <c r="L49" s="87"/>
      <c r="M49" s="87"/>
      <c r="N49" s="85"/>
      <c r="O49" s="87"/>
      <c r="W49" t="s">
        <v>151</v>
      </c>
    </row>
    <row r="50" spans="1:23" ht="15.75" x14ac:dyDescent="0.25">
      <c r="A50" s="52" t="s">
        <v>125</v>
      </c>
      <c r="B50" s="85"/>
      <c r="C50" s="87"/>
      <c r="D50" s="87"/>
      <c r="E50" s="87"/>
      <c r="F50" s="87"/>
      <c r="G50" s="87"/>
      <c r="H50" s="87"/>
      <c r="I50" s="87"/>
      <c r="J50" s="87"/>
      <c r="K50" s="87"/>
      <c r="L50" s="87"/>
      <c r="M50" s="87"/>
      <c r="N50" s="85"/>
      <c r="O50" s="87"/>
      <c r="W50" t="s">
        <v>150</v>
      </c>
    </row>
    <row r="51" spans="1:23" ht="15.75" x14ac:dyDescent="0.25">
      <c r="A51" s="82" t="s">
        <v>115</v>
      </c>
      <c r="B51" s="85"/>
      <c r="C51" s="87"/>
      <c r="D51" s="87"/>
      <c r="E51" s="87"/>
      <c r="F51" s="87"/>
      <c r="G51" s="87"/>
      <c r="H51" s="87"/>
      <c r="I51" s="87"/>
      <c r="J51" s="87"/>
      <c r="K51" s="87"/>
      <c r="L51" s="87"/>
      <c r="M51" s="87"/>
      <c r="N51" s="85"/>
      <c r="O51" s="87"/>
    </row>
    <row r="52" spans="1:23" ht="15.75" x14ac:dyDescent="0.25">
      <c r="A52" s="82" t="s">
        <v>117</v>
      </c>
      <c r="B52" s="85"/>
      <c r="C52" s="87"/>
      <c r="D52" s="87"/>
      <c r="E52" s="87"/>
      <c r="F52" s="87"/>
      <c r="G52" s="87"/>
      <c r="H52" s="87"/>
      <c r="I52" s="87"/>
      <c r="J52" s="87"/>
      <c r="K52" s="87"/>
      <c r="L52" s="87"/>
      <c r="M52" s="87"/>
      <c r="N52" s="85"/>
      <c r="O52" s="87"/>
    </row>
    <row r="53" spans="1:23" ht="15.75" x14ac:dyDescent="0.25">
      <c r="A53" s="52" t="s">
        <v>123</v>
      </c>
      <c r="B53" s="87"/>
      <c r="C53" s="87"/>
      <c r="D53" s="87"/>
      <c r="E53" s="87"/>
      <c r="F53" s="87"/>
      <c r="G53" s="87"/>
      <c r="H53" s="87"/>
      <c r="I53" s="87"/>
      <c r="J53" s="87"/>
      <c r="K53" s="87"/>
      <c r="L53" s="87"/>
      <c r="M53" s="87"/>
      <c r="N53" s="87"/>
      <c r="O53" s="87"/>
    </row>
    <row r="54" spans="1:23" ht="15.75" x14ac:dyDescent="0.25">
      <c r="A54" s="82" t="s">
        <v>115</v>
      </c>
      <c r="B54" s="87"/>
      <c r="C54" s="87"/>
      <c r="D54" s="87"/>
      <c r="E54" s="87"/>
      <c r="F54" s="87"/>
      <c r="G54" s="87"/>
      <c r="H54" s="87"/>
      <c r="I54" s="87"/>
      <c r="J54" s="87"/>
      <c r="K54" s="87"/>
      <c r="L54" s="87"/>
      <c r="M54" s="87"/>
      <c r="N54" s="87"/>
      <c r="O54" s="87"/>
    </row>
    <row r="55" spans="1:23" x14ac:dyDescent="0.25">
      <c r="A55" s="30" t="s">
        <v>35</v>
      </c>
      <c r="B55" s="87"/>
      <c r="C55" s="87"/>
      <c r="D55" s="87"/>
      <c r="E55" s="87"/>
      <c r="F55" s="87"/>
      <c r="G55" s="87"/>
      <c r="H55" s="87"/>
      <c r="I55" s="87"/>
      <c r="J55" s="87"/>
      <c r="K55" s="87"/>
      <c r="L55" s="87"/>
      <c r="M55" s="87"/>
      <c r="N55" s="87"/>
      <c r="O55" s="87"/>
    </row>
    <row r="56" spans="1:23" x14ac:dyDescent="0.25">
      <c r="A56" s="30" t="s">
        <v>37</v>
      </c>
      <c r="B56" s="87"/>
      <c r="C56" s="87"/>
      <c r="D56" s="87"/>
      <c r="E56" s="87"/>
      <c r="F56" s="87"/>
      <c r="G56" s="87"/>
      <c r="H56" s="87"/>
      <c r="I56" s="87"/>
      <c r="J56" s="87"/>
      <c r="K56" s="87"/>
      <c r="L56" s="87"/>
      <c r="M56" s="87"/>
      <c r="N56" s="87"/>
      <c r="O56" s="87"/>
    </row>
    <row r="57" spans="1:23" x14ac:dyDescent="0.25">
      <c r="A57" s="47" t="s">
        <v>42</v>
      </c>
      <c r="B57" s="85"/>
      <c r="C57" s="87"/>
      <c r="D57" s="87"/>
      <c r="E57" s="87"/>
      <c r="F57" s="87"/>
      <c r="G57" s="87"/>
      <c r="H57" s="87"/>
      <c r="I57" s="87"/>
      <c r="J57" s="87"/>
      <c r="K57" s="87"/>
      <c r="L57" s="87"/>
      <c r="M57" s="87"/>
      <c r="N57" s="85"/>
      <c r="O57" s="87"/>
    </row>
    <row r="58" spans="1:23" ht="15.75" x14ac:dyDescent="0.25">
      <c r="A58" s="52" t="s">
        <v>125</v>
      </c>
      <c r="B58" s="30"/>
      <c r="C58" s="30"/>
      <c r="D58" s="30"/>
      <c r="E58" s="30"/>
      <c r="F58" s="30"/>
      <c r="G58" s="30"/>
      <c r="H58" s="30"/>
      <c r="I58" s="30"/>
      <c r="J58" s="30"/>
      <c r="K58" s="30"/>
      <c r="L58" s="30"/>
      <c r="M58" s="30"/>
      <c r="N58" s="30"/>
      <c r="O58" s="30"/>
    </row>
    <row r="59" spans="1:23" ht="15.75" x14ac:dyDescent="0.25">
      <c r="A59" s="82" t="s">
        <v>115</v>
      </c>
      <c r="B59" s="30"/>
      <c r="C59" s="30"/>
      <c r="D59" s="30"/>
      <c r="E59" s="30"/>
      <c r="F59" s="30"/>
      <c r="G59" s="30"/>
      <c r="H59" s="30"/>
      <c r="I59" s="30"/>
      <c r="J59" s="30"/>
      <c r="K59" s="30"/>
      <c r="L59" s="30"/>
      <c r="M59" s="30"/>
      <c r="N59" s="30"/>
      <c r="O59" s="30"/>
    </row>
    <row r="60" spans="1:23" ht="15.75" x14ac:dyDescent="0.25">
      <c r="A60" s="82" t="s">
        <v>117</v>
      </c>
      <c r="B60" s="30"/>
      <c r="C60" s="30"/>
      <c r="D60" s="30"/>
      <c r="E60" s="30"/>
      <c r="F60" s="30"/>
      <c r="G60" s="30"/>
      <c r="H60" s="30"/>
      <c r="I60" s="30"/>
      <c r="J60" s="30"/>
      <c r="K60" s="30"/>
      <c r="L60" s="30"/>
      <c r="M60" s="30"/>
      <c r="N60" s="30"/>
      <c r="O60" s="30"/>
    </row>
    <row r="61" spans="1:23" ht="15.75" x14ac:dyDescent="0.25">
      <c r="A61" s="52" t="s">
        <v>123</v>
      </c>
      <c r="B61" s="30"/>
      <c r="C61" s="30"/>
      <c r="D61" s="30"/>
      <c r="E61" s="30"/>
      <c r="F61" s="30"/>
      <c r="G61" s="30"/>
      <c r="H61" s="30"/>
      <c r="I61" s="30"/>
      <c r="J61" s="30"/>
      <c r="K61" s="30"/>
      <c r="L61" s="30"/>
      <c r="M61" s="30"/>
      <c r="N61" s="30"/>
      <c r="O61" s="30"/>
    </row>
    <row r="62" spans="1:23" ht="15.75" x14ac:dyDescent="0.25">
      <c r="A62" s="82" t="s">
        <v>115</v>
      </c>
      <c r="B62" s="30"/>
      <c r="C62" s="30"/>
      <c r="D62" s="30"/>
      <c r="E62" s="30"/>
      <c r="F62" s="30"/>
      <c r="G62" s="30"/>
      <c r="H62" s="30"/>
      <c r="I62" s="30"/>
      <c r="J62" s="30"/>
      <c r="K62" s="30"/>
      <c r="L62" s="30"/>
      <c r="M62" s="30"/>
      <c r="N62" s="30"/>
      <c r="O62" s="30"/>
    </row>
  </sheetData>
  <mergeCells count="24">
    <mergeCell ref="L29:M29"/>
    <mergeCell ref="N29:O29"/>
    <mergeCell ref="B48:C48"/>
    <mergeCell ref="D48:E48"/>
    <mergeCell ref="F48:G48"/>
    <mergeCell ref="H48:I48"/>
    <mergeCell ref="J48:K48"/>
    <mergeCell ref="L48:M48"/>
    <mergeCell ref="N48:O48"/>
    <mergeCell ref="B29:C29"/>
    <mergeCell ref="D29:E29"/>
    <mergeCell ref="F29:G29"/>
    <mergeCell ref="H29:I29"/>
    <mergeCell ref="J29:K29"/>
    <mergeCell ref="N8:O8"/>
    <mergeCell ref="P8:Q8"/>
    <mergeCell ref="R8:S8"/>
    <mergeCell ref="T8:U8"/>
    <mergeCell ref="B8:C8"/>
    <mergeCell ref="D8:E8"/>
    <mergeCell ref="F8:G8"/>
    <mergeCell ref="H8:I8"/>
    <mergeCell ref="J8:K8"/>
    <mergeCell ref="L8:M8"/>
  </mergeCells>
  <phoneticPr fontId="13" type="noConversion"/>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Табель</vt:lpstr>
      <vt:lpstr>Таблицы данных</vt:lpstr>
      <vt:lpstr>Отчёт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 MIf</dc:creator>
  <cp:lastModifiedBy>Администратор</cp:lastModifiedBy>
  <dcterms:created xsi:type="dcterms:W3CDTF">2023-10-11T12:20:08Z</dcterms:created>
  <dcterms:modified xsi:type="dcterms:W3CDTF">2023-11-09T13:00:28Z</dcterms:modified>
</cp:coreProperties>
</file>