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56" windowHeight="837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3" i="1" l="1"/>
  <c r="D3" i="1" l="1"/>
  <c r="D7" i="1" l="1"/>
  <c r="D6" i="1"/>
  <c r="D5" i="1"/>
  <c r="D4" i="1"/>
  <c r="D8" i="1" s="1"/>
  <c r="F4" i="1" l="1"/>
  <c r="I4" i="1" s="1"/>
  <c r="F3" i="1"/>
  <c r="F5" i="1"/>
  <c r="I5" i="1" s="1"/>
  <c r="F6" i="1"/>
  <c r="I6" i="1" s="1"/>
  <c r="F7" i="1"/>
  <c r="I7" i="1" s="1"/>
  <c r="I8" i="1" l="1"/>
</calcChain>
</file>

<file path=xl/sharedStrings.xml><?xml version="1.0" encoding="utf-8"?>
<sst xmlns="http://schemas.openxmlformats.org/spreadsheetml/2006/main" count="31" uniqueCount="18">
  <si>
    <t>Спецификация</t>
  </si>
  <si>
    <t>Наименование</t>
  </si>
  <si>
    <t>ед. изм</t>
  </si>
  <si>
    <t>Эмаль полиуретановая матовая прозрачная (25кг.), (PF4210)10 %Gloss</t>
  </si>
  <si>
    <t>кг</t>
  </si>
  <si>
    <t>гр</t>
  </si>
  <si>
    <t>ZZ9042_(TC 21) Паста глубоко-черная (1,27 кг)</t>
  </si>
  <si>
    <t>гр.</t>
  </si>
  <si>
    <t>ZZ1044_(TC 22) Паста оксидно-желтая (1,72кг)</t>
  </si>
  <si>
    <t>ZZ6048_(TC 24) Паста зеленая (1,35кг)</t>
  </si>
  <si>
    <t>ZZ9100_(TC 25) Паста белая (2,05кг)</t>
  </si>
  <si>
    <t>"Базовая цена"</t>
  </si>
  <si>
    <t>Перевод в граммы</t>
  </si>
  <si>
    <t>формула на 1 кг. готового продукта</t>
  </si>
  <si>
    <t>Цена готовой продукции проставляется в заказ покупателя</t>
  </si>
  <si>
    <t>Формула по спецификации</t>
  </si>
  <si>
    <t>Итого готового продукта, гр.</t>
  </si>
  <si>
    <t>Этот рассчет "в части формулы" у нас уже реализовон в печатной форме,  "заказ на производство" возможно его просто скопировать и чуть допилить нужно будет.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</si>
</sst>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0" fillId="0" borderId="15" xfId="0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8" sqref="I8:I9"/>
    </sheetView>
  </sheetViews>
  <sheetFormatPr defaultRowHeight="14.4" x14ac:dyDescent="0.3"/>
  <cols>
    <col min="1" max="1" width="62.109375" style="5" bestFit="1" customWidth="1"/>
    <col min="2" max="2" width="14.44140625" style="5" customWidth="1"/>
    <col min="3" max="3" width="7.44140625" style="5" bestFit="1" customWidth="1"/>
    <col min="4" max="4" width="17.21875" style="5" bestFit="1" customWidth="1"/>
    <col min="5" max="5" width="2.77734375" style="5" bestFit="1" customWidth="1"/>
    <col min="6" max="6" width="32.109375" style="5" customWidth="1"/>
    <col min="7" max="7" width="7.44140625" style="5" bestFit="1" customWidth="1"/>
    <col min="8" max="8" width="9.33203125" style="5" bestFit="1" customWidth="1"/>
    <col min="9" max="9" width="11.44140625" style="5" bestFit="1" customWidth="1"/>
    <col min="10" max="16384" width="8.88671875" style="5"/>
  </cols>
  <sheetData>
    <row r="1" spans="1:9" ht="15" thickBot="1" x14ac:dyDescent="0.35">
      <c r="A1" s="32" t="s">
        <v>0</v>
      </c>
      <c r="B1" s="33"/>
      <c r="C1" s="34"/>
      <c r="D1" s="21"/>
      <c r="E1" s="11"/>
      <c r="F1" s="12"/>
      <c r="G1" s="4"/>
      <c r="H1" s="4"/>
      <c r="I1" s="4"/>
    </row>
    <row r="2" spans="1:9" ht="28.8" x14ac:dyDescent="0.3">
      <c r="A2" s="1" t="s">
        <v>1</v>
      </c>
      <c r="B2" s="2" t="s">
        <v>15</v>
      </c>
      <c r="C2" s="3" t="s">
        <v>2</v>
      </c>
      <c r="D2" s="22" t="s">
        <v>12</v>
      </c>
      <c r="E2" s="2"/>
      <c r="F2" s="13" t="s">
        <v>13</v>
      </c>
      <c r="G2" s="2" t="s">
        <v>2</v>
      </c>
      <c r="H2" s="2" t="s">
        <v>11</v>
      </c>
      <c r="I2" s="3"/>
    </row>
    <row r="3" spans="1:9" x14ac:dyDescent="0.3">
      <c r="A3" s="7" t="s">
        <v>3</v>
      </c>
      <c r="B3" s="6">
        <v>1</v>
      </c>
      <c r="C3" s="25" t="s">
        <v>4</v>
      </c>
      <c r="D3" s="23">
        <f>B3*1000</f>
        <v>1000</v>
      </c>
      <c r="E3" s="16" t="s">
        <v>5</v>
      </c>
      <c r="F3" s="18">
        <f>(D3/D8)</f>
        <v>0.92058143923702207</v>
      </c>
      <c r="G3" s="15" t="s">
        <v>4</v>
      </c>
      <c r="H3" s="29">
        <v>1000</v>
      </c>
      <c r="I3" s="28">
        <f>H3*F3</f>
        <v>920.5814392370221</v>
      </c>
    </row>
    <row r="4" spans="1:9" x14ac:dyDescent="0.3">
      <c r="A4" s="7" t="s">
        <v>6</v>
      </c>
      <c r="B4" s="6">
        <v>5.63</v>
      </c>
      <c r="C4" s="26" t="s">
        <v>7</v>
      </c>
      <c r="D4" s="23">
        <f>B4</f>
        <v>5.63</v>
      </c>
      <c r="E4" s="16" t="s">
        <v>5</v>
      </c>
      <c r="F4" s="18">
        <f>(D4/D8)*1000</f>
        <v>5.1828735029044344</v>
      </c>
      <c r="G4" s="16" t="s">
        <v>7</v>
      </c>
      <c r="H4" s="29">
        <v>5</v>
      </c>
      <c r="I4" s="28">
        <f t="shared" ref="I4:I7" si="0">H4*F4</f>
        <v>25.914367514522173</v>
      </c>
    </row>
    <row r="5" spans="1:9" x14ac:dyDescent="0.3">
      <c r="A5" s="7" t="s">
        <v>8</v>
      </c>
      <c r="B5" s="6">
        <v>14</v>
      </c>
      <c r="C5" s="26" t="s">
        <v>7</v>
      </c>
      <c r="D5" s="23">
        <f>B5</f>
        <v>14</v>
      </c>
      <c r="E5" s="16" t="s">
        <v>5</v>
      </c>
      <c r="F5" s="18">
        <f>(D5/D8)*1000</f>
        <v>12.888140149318311</v>
      </c>
      <c r="G5" s="16" t="s">
        <v>7</v>
      </c>
      <c r="H5" s="29">
        <v>8</v>
      </c>
      <c r="I5" s="28">
        <f t="shared" si="0"/>
        <v>103.10512119454648</v>
      </c>
    </row>
    <row r="6" spans="1:9" x14ac:dyDescent="0.3">
      <c r="A6" s="7" t="s">
        <v>9</v>
      </c>
      <c r="B6" s="6">
        <v>5.99</v>
      </c>
      <c r="C6" s="26" t="s">
        <v>7</v>
      </c>
      <c r="D6" s="23">
        <f>B6</f>
        <v>5.99</v>
      </c>
      <c r="E6" s="16" t="s">
        <v>5</v>
      </c>
      <c r="F6" s="18">
        <f>(D6/D8)*1000</f>
        <v>5.514282821029763</v>
      </c>
      <c r="G6" s="16" t="s">
        <v>7</v>
      </c>
      <c r="H6" s="29">
        <v>2</v>
      </c>
      <c r="I6" s="28">
        <f t="shared" si="0"/>
        <v>11.028565642059526</v>
      </c>
    </row>
    <row r="7" spans="1:9" ht="15" thickBot="1" x14ac:dyDescent="0.35">
      <c r="A7" s="8" t="s">
        <v>10</v>
      </c>
      <c r="B7" s="9">
        <v>60.65</v>
      </c>
      <c r="C7" s="27" t="s">
        <v>7</v>
      </c>
      <c r="D7" s="24">
        <f>B7</f>
        <v>60.65</v>
      </c>
      <c r="E7" s="17" t="s">
        <v>5</v>
      </c>
      <c r="F7" s="19">
        <f>(D7/D8)*1000</f>
        <v>55.833264289725392</v>
      </c>
      <c r="G7" s="17" t="s">
        <v>7</v>
      </c>
      <c r="H7" s="30">
        <v>3</v>
      </c>
      <c r="I7" s="28">
        <f t="shared" si="0"/>
        <v>167.49979286917619</v>
      </c>
    </row>
    <row r="8" spans="1:9" ht="15" customHeight="1" thickBot="1" x14ac:dyDescent="0.35">
      <c r="A8" s="35" t="s">
        <v>16</v>
      </c>
      <c r="B8" s="36"/>
      <c r="C8" s="37"/>
      <c r="D8" s="14">
        <f>SUM(D3:D7)</f>
        <v>1086.27</v>
      </c>
      <c r="E8" s="10"/>
      <c r="F8" s="38" t="s">
        <v>14</v>
      </c>
      <c r="G8" s="39"/>
      <c r="H8" s="40"/>
      <c r="I8" s="44">
        <f>SUM(I3:I7)</f>
        <v>1228.1292864573263</v>
      </c>
    </row>
    <row r="9" spans="1:9" ht="15" thickBot="1" x14ac:dyDescent="0.35">
      <c r="A9" s="10"/>
      <c r="B9" s="10"/>
      <c r="C9" s="10"/>
      <c r="D9" s="10"/>
      <c r="E9" s="10"/>
      <c r="F9" s="41"/>
      <c r="G9" s="42"/>
      <c r="H9" s="43"/>
      <c r="I9" s="45"/>
    </row>
    <row r="11" spans="1:9" ht="28.2" customHeight="1" x14ac:dyDescent="0.3">
      <c r="A11" s="20"/>
      <c r="B11" s="31" t="s">
        <v>17</v>
      </c>
      <c r="C11" s="31"/>
      <c r="D11" s="31"/>
      <c r="E11" s="31"/>
      <c r="F11" s="31"/>
      <c r="G11" s="31"/>
      <c r="H11" s="31"/>
      <c r="I11" s="31"/>
    </row>
  </sheetData>
  <mergeCells count="5">
    <mergeCell ref="B11:I11"/>
    <mergeCell ref="A1:C1"/>
    <mergeCell ref="I8:I9"/>
    <mergeCell ref="A8:C8"/>
    <mergeCell ref="F8:H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o_krasnikov</dc:creator>
  <cp:lastModifiedBy>o_krasnikov</cp:lastModifiedBy>
  <dcterms:created xsi:type="dcterms:W3CDTF">2024-06-06T09:36:40Z</dcterms:created>
  <dcterms:modified xsi:type="dcterms:W3CDTF">2024-07-05T08:00:05Z</dcterms:modified>
</cp:coreProperties>
</file>